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95" tabRatio="819" activeTab="0"/>
  </bookViews>
  <sheets>
    <sheet name="StapRi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<sst xmlns="http://schemas.openxmlformats.org/spreadsheetml/2006/main" count="304" uniqueCount="253">
  <si>
    <t>№</t>
  </si>
  <si>
    <t>Наименование  продукции</t>
  </si>
  <si>
    <t>Применяемость</t>
  </si>
  <si>
    <t>УМЗ-421 и его модификации</t>
  </si>
  <si>
    <t>ЯМЗ-236М2,- 236Г, -236А, 236ЕК, -236ДК, -236Д, -238М2, -238АМ2, -238ВМ, -238ГМ2, -238ИМ2</t>
  </si>
  <si>
    <t>Код продукции</t>
  </si>
  <si>
    <t>Цена руб. с НДС</t>
  </si>
  <si>
    <t>Цена руб. без НДС</t>
  </si>
  <si>
    <t>ЗМЗ-53, -511, -513, -672, -523, -402, -4021, -4025, -4027, -403, -322 и их модификации; УМЗ-417, -451М</t>
  </si>
  <si>
    <t>Обозначение продукции</t>
  </si>
  <si>
    <t>Моторокомплект п/колец</t>
  </si>
  <si>
    <t>Комплект п/колец</t>
  </si>
  <si>
    <t>Новое обозначение</t>
  </si>
  <si>
    <t>Старое обозначение</t>
  </si>
  <si>
    <t xml:space="preserve">Диаметр, мм </t>
  </si>
  <si>
    <t>Комплектация</t>
  </si>
  <si>
    <t>Наименование продукции</t>
  </si>
  <si>
    <t>ПОРШНЕВЫЕ КОЛЬЦА К ТРАКТОРНЫМ ДВИГАТЕЛЯМ</t>
  </si>
  <si>
    <t>На один двигатель</t>
  </si>
  <si>
    <t>105.0</t>
  </si>
  <si>
    <t>Д144-1004060Б1-01 (на 4 цил.)</t>
  </si>
  <si>
    <t>150096-S</t>
  </si>
  <si>
    <t>Д144-1004060Б1-01</t>
  </si>
  <si>
    <t>Д144-1004060Б1-01/2 (на 4 цил.)</t>
  </si>
  <si>
    <t>150097-S</t>
  </si>
  <si>
    <t>Д144-1004060Б1-01/2</t>
  </si>
  <si>
    <t>Д144-1004060Б1Р1</t>
  </si>
  <si>
    <t>105.7</t>
  </si>
  <si>
    <t>СТ-240-1004060-А (на 4 цил.)</t>
  </si>
  <si>
    <t>150100-S</t>
  </si>
  <si>
    <t>СТ-240-1004060-А</t>
  </si>
  <si>
    <t>110.0</t>
  </si>
  <si>
    <t>Двигатель Д-240,-243,-245,-246,-248, Д-65 и модификации. тр-р МТЗ-80, -82, -100, -102, ЛТЗ-60АВ, ЮМЗ-6</t>
  </si>
  <si>
    <t>СТ-240-1004060-А-Р1 (на 4 цил.)</t>
  </si>
  <si>
    <t>150103-S</t>
  </si>
  <si>
    <t>СТ-240-1004060-А-Р1</t>
  </si>
  <si>
    <t>110.7</t>
  </si>
  <si>
    <t>СТ-245-1004060 (на 4 цил.)</t>
  </si>
  <si>
    <t>150104-S</t>
  </si>
  <si>
    <t>СТ-245-1004060</t>
  </si>
  <si>
    <t>СТ-260-245.110-Б</t>
  </si>
  <si>
    <t>150106-S</t>
  </si>
  <si>
    <t>На один поршень</t>
  </si>
  <si>
    <t>Двигатель Д-245.8, Д-260</t>
  </si>
  <si>
    <t>СТ-50-1004060А5 (на 4 цил.)</t>
  </si>
  <si>
    <t>150108-S</t>
  </si>
  <si>
    <t>СТ-50-1004060А5</t>
  </si>
  <si>
    <t>Двигатель Д-50/-50Л.Тракторы МТЗ-50/-52</t>
  </si>
  <si>
    <t>СТ-14-03с6к-50-КЧ (на 4 цил.)</t>
  </si>
  <si>
    <t>150110-S</t>
  </si>
  <si>
    <t>СТ-14-03с6к-50-КЧ</t>
  </si>
  <si>
    <t>120.0</t>
  </si>
  <si>
    <t>СМД-14АН,-14НБ,-14НГ; Тр-р  ДТ-75ВХ, Т-74, ТДТ-55А</t>
  </si>
  <si>
    <t>СТ-20-03с6-КЧ (на 4 цил.)</t>
  </si>
  <si>
    <t>150111-S</t>
  </si>
  <si>
    <t>СТ-20-03с6-КЧ</t>
  </si>
  <si>
    <t>Двигатель СМД-17КН,-19,-20.                                           Комб.«Нива»-СК-5,-5А</t>
  </si>
  <si>
    <t>СТ-20-03с6-КЧ/2 (на 4 цил.)</t>
  </si>
  <si>
    <t>150112-S</t>
  </si>
  <si>
    <t>СТ-20-03с6-КЧ/2</t>
  </si>
  <si>
    <t>СТ-22-03с6А-КЧ (на 4 цил.)</t>
  </si>
  <si>
    <t>150114-S</t>
  </si>
  <si>
    <t>СТ-22-03с6А-КЧ</t>
  </si>
  <si>
    <t>ДвигательСМД-21,-22,-22А; Комбайны -Нива СК-5А, Сибиряк, Енисей</t>
  </si>
  <si>
    <t>СТ-22-03с6А-01-КЧ (на 4 цил.)</t>
  </si>
  <si>
    <t>150117-S</t>
  </si>
  <si>
    <t>СТ-22-03с6А-01-КЧ</t>
  </si>
  <si>
    <t>ДвигательСМД-18,-18-01,-18Н,-18Н-01.                                              Тр-р ТДТ-55Н, ДТ-75НБ,ТБ-1</t>
  </si>
  <si>
    <t>150119-S</t>
  </si>
  <si>
    <t>СТ-23-03с6-01-КЧ</t>
  </si>
  <si>
    <t>Двигатель СМД-31А, -31-01,-23,-24.                                   Комб. Дон-1200, Енисей-1200</t>
  </si>
  <si>
    <t xml:space="preserve">01М-03с5-01 </t>
  </si>
  <si>
    <t>150121-S</t>
  </si>
  <si>
    <t>01М-03с5-01</t>
  </si>
  <si>
    <t>130.0</t>
  </si>
  <si>
    <t>Двигатель А-01М, А-41и мод.Трактор ДТ-75,  Т-4А.  Тр-р трелевочный ТТ-4-02, Автогрейдер Д3-122,-180,-143, буровые устан. и пр.</t>
  </si>
  <si>
    <t xml:space="preserve">01М-03с5-01/2 </t>
  </si>
  <si>
    <t>150122-S</t>
  </si>
  <si>
    <t>01М-03с5-01/2</t>
  </si>
  <si>
    <t xml:space="preserve">01М-03с5-30 </t>
  </si>
  <si>
    <t>150126-S</t>
  </si>
  <si>
    <t>01М-03с5-30</t>
  </si>
  <si>
    <t xml:space="preserve">11ТА-03с5-01 </t>
  </si>
  <si>
    <t>150127-S</t>
  </si>
  <si>
    <t>11ТА-03с5-01</t>
  </si>
  <si>
    <t>Двигатель Д-440, -440-21, -442-50 Тр-р ДТ-75 и модификации, Бульдозер ДЗ-42, Комб. Енисей-1200-1, Нива</t>
  </si>
  <si>
    <t xml:space="preserve">440-03с5 </t>
  </si>
  <si>
    <t>150128-S</t>
  </si>
  <si>
    <t>440-03с5</t>
  </si>
  <si>
    <t xml:space="preserve">СТ-446-03с5 </t>
  </si>
  <si>
    <t>150129-S</t>
  </si>
  <si>
    <t>СТ-446-03с5</t>
  </si>
  <si>
    <t>СТ-51-03-115СП (на 4 цил.)</t>
  </si>
  <si>
    <t>150133-S</t>
  </si>
  <si>
    <t>СТ-51-03-115СП</t>
  </si>
  <si>
    <t>145.0</t>
  </si>
  <si>
    <t>Двигатель Д-160; Трактор Т-130</t>
  </si>
  <si>
    <t>СТ-51-03-122СП (на 4 цил.)</t>
  </si>
  <si>
    <t>150134-S</t>
  </si>
  <si>
    <t>СТ-51-03-122СП</t>
  </si>
  <si>
    <t>150.0</t>
  </si>
  <si>
    <t>Двигатель Д-160-01; Трактор Т-170</t>
  </si>
  <si>
    <t>ПОРШНЕВЫЕ КОЛЬЦА К ДРУГИМ АГРЕГАТАМ ТРАКТОРОВ</t>
  </si>
  <si>
    <t>Кольцо поршневое</t>
  </si>
  <si>
    <t>72.0</t>
  </si>
  <si>
    <t>Пусковой двигатель ПД-10У, ПД-10, ПД-10У-1</t>
  </si>
  <si>
    <t>72.75</t>
  </si>
  <si>
    <t>73.5</t>
  </si>
  <si>
    <t xml:space="preserve">СТ-Д24.127А-I </t>
  </si>
  <si>
    <t>150205-S</t>
  </si>
  <si>
    <t>СТ-Д24.127А-I</t>
  </si>
  <si>
    <t xml:space="preserve">СТ-Д24.127А-IР1 </t>
  </si>
  <si>
    <t>150206-S</t>
  </si>
  <si>
    <t>СТ-Д24.127А-IР1</t>
  </si>
  <si>
    <t xml:space="preserve">СТ-Д24.127А-IР2 </t>
  </si>
  <si>
    <t>150207-S</t>
  </si>
  <si>
    <t>СТ-Д24.127А-IР2</t>
  </si>
  <si>
    <t xml:space="preserve">СТ-03712 СП </t>
  </si>
  <si>
    <t>150187-S</t>
  </si>
  <si>
    <t>СТ-03712 СП</t>
  </si>
  <si>
    <t>92.0</t>
  </si>
  <si>
    <t>Пусковой двигатель П23-П46, П-700, тр-р Т-130, Т-170</t>
  </si>
  <si>
    <t xml:space="preserve">СТ-03712 Р1 </t>
  </si>
  <si>
    <t>150188-S</t>
  </si>
  <si>
    <t>СТ-03712 Р1</t>
  </si>
  <si>
    <t>92.75</t>
  </si>
  <si>
    <t>ПОРШНЕВЫЕ  КОЛЬЦА  К  ДВИГАТЕЛЯМ  ГРУЗОВЫХ АВТОМОБИЛЕЙ</t>
  </si>
  <si>
    <t>92.5</t>
  </si>
  <si>
    <t>93.0</t>
  </si>
  <si>
    <t>108.0</t>
  </si>
  <si>
    <t>Двигатель ЗИЛ-375; а/м ЗИЛ-375, Урал-375Н,-3750</t>
  </si>
  <si>
    <t>СТ-130-1000101 (на 8 цил.)</t>
  </si>
  <si>
    <t>150146-S</t>
  </si>
  <si>
    <t>100.0</t>
  </si>
  <si>
    <t>Двигатель ЗИЛ-130. Автомобили ЗИЛ-130-76, ЗИЛ-130, ЗИЛ-133Г</t>
  </si>
  <si>
    <t>100.5</t>
  </si>
  <si>
    <t>101.0</t>
  </si>
  <si>
    <t xml:space="preserve">СТ-740.1000.106 </t>
  </si>
  <si>
    <t>150151-S</t>
  </si>
  <si>
    <t>СТ-740.1000.106</t>
  </si>
  <si>
    <t>Двигатель КамАЗ-740; а/м КамАЗ-5320, -532022, -4310,-43105, УралАЗ-4320, ЗИЛ-133ГКС</t>
  </si>
  <si>
    <t xml:space="preserve">СТ-740.13-1000106 </t>
  </si>
  <si>
    <t>150152-S</t>
  </si>
  <si>
    <t>СТ-740.13-1000106</t>
  </si>
  <si>
    <t>Двигатель КамАЗ-740.11-240; 740.13-260; 740.14-300; 740.30-260;740.31-240; 740.50-360; 740.51-360 а/м КамАЗ, УралАЗ, ЗИЛ и др.</t>
  </si>
  <si>
    <t xml:space="preserve">СТ-236-1004002-А4 </t>
  </si>
  <si>
    <t>150155-S</t>
  </si>
  <si>
    <t>СТ-236-1004002-А4</t>
  </si>
  <si>
    <t xml:space="preserve">СТ-236-1004002-А4/2 </t>
  </si>
  <si>
    <t>150157-S</t>
  </si>
  <si>
    <t>СТ-236-1004002-А4/2</t>
  </si>
  <si>
    <t xml:space="preserve">СТ-7511.1004002 </t>
  </si>
  <si>
    <t>150160-S</t>
  </si>
  <si>
    <t>СТ-7511.1004002</t>
  </si>
  <si>
    <t xml:space="preserve">Двигатель ЯМЗ-7511, а/м МАЗ-533608, -630308, -631708 , 543208; МАЗ-544008, -642208, -640308;  МЗКТ-8021, 80211,74181, КрАЗ 7140Н61С6, -6140ТЕ, комбайны ООО КЗ «Ростсельмаш» («Дон-1401», «Дон-170»), дизельные электростанции ПСМ АД200 и др.            </t>
  </si>
  <si>
    <t>ПОРШНЕВЫЕ КОЛЬЦА К ДВИГАТЕЛЯМ  ЛЕГКОВЫХ АВТОМОБИЛЕЙ</t>
  </si>
  <si>
    <t>СТ-421-1000100-Р1  (на 4 цил.)</t>
  </si>
  <si>
    <t>150181-S</t>
  </si>
  <si>
    <t>СТ-421-1000100-Р2  (на 4 цил.)</t>
  </si>
  <si>
    <t>150182-S</t>
  </si>
  <si>
    <t>150184-S</t>
  </si>
  <si>
    <t>ПОРШНЕВЫЕ КОЛЬЦА К ДРУГИМ АГРЕГАТАМ АВТОМОБИЛЕЙ</t>
  </si>
  <si>
    <t xml:space="preserve">СТ-130-3509167-02 </t>
  </si>
  <si>
    <t>150185-S</t>
  </si>
  <si>
    <t>СТ-130-3509167-02</t>
  </si>
  <si>
    <t>60.0</t>
  </si>
  <si>
    <t>Компрессор двигателя ЗИЛ-130</t>
  </si>
  <si>
    <t>ПОРШНЕВЫЕ КОЛЬЦА К ДВИГАТЕЛЯМ МОТОПИЛ, КУЛЬТИВАТОРОВ, КОМПРЕССОРОВ И ЛОДОЧНЫМ ДВИГАТЕЛЯМ</t>
  </si>
  <si>
    <t xml:space="preserve">ЭК 7A.03.012-01-A </t>
  </si>
  <si>
    <t>150198-S</t>
  </si>
  <si>
    <t>ЭК 7A.03.012-01-A</t>
  </si>
  <si>
    <t>112.0</t>
  </si>
  <si>
    <t>Компрессор ЭК-4; троллейбусы</t>
  </si>
  <si>
    <t xml:space="preserve">ЭК 7A.03.013-01-A </t>
  </si>
  <si>
    <t>150199-S</t>
  </si>
  <si>
    <t>ЭК 7A.03.013-01-A</t>
  </si>
  <si>
    <t xml:space="preserve">ЭК 4.09.001 </t>
  </si>
  <si>
    <t>150200-S</t>
  </si>
  <si>
    <t>ЭК 4.09.001</t>
  </si>
  <si>
    <t xml:space="preserve">ЭК 4.09.002 </t>
  </si>
  <si>
    <t>150201-S</t>
  </si>
  <si>
    <t>ЭК 4.09.002</t>
  </si>
  <si>
    <t>Итого количество по листу:</t>
  </si>
  <si>
    <t>Количество к заказу</t>
  </si>
  <si>
    <t>СТ-375-1000101-01 (на 8 цил.)</t>
  </si>
  <si>
    <t>153013-S</t>
  </si>
  <si>
    <t>153015-S</t>
  </si>
  <si>
    <t>153014-S</t>
  </si>
  <si>
    <t>СТ-402-1000100-АР (на 4 цил.)</t>
  </si>
  <si>
    <t>155085-S</t>
  </si>
  <si>
    <t>СТ-402-1000100  (на 4 цил.)</t>
  </si>
  <si>
    <t>СТ-402-1000100-БР (на 4 цил.)</t>
  </si>
  <si>
    <t>СТ-421-1000101 (на 4 цил.)</t>
  </si>
  <si>
    <t>Двигатель Д-144, Д-120 , Д21А1. Трактор Т-40, Т25А, Т28Х4М, ЛТЗ-55, ЛТЗ-55А, дорожно-строительная техника</t>
  </si>
  <si>
    <t>Д144-1004060Б1-01Р1 (на 4 цил.)</t>
  </si>
  <si>
    <t>167414-S</t>
  </si>
  <si>
    <t>СТ-23-03с6-01-КЧ (на 6 цил.)</t>
  </si>
  <si>
    <t>Моторокомплект п/колец Д144-1004060Б1-01 (на 4 цил.)</t>
  </si>
  <si>
    <t>Моторокомплект п/колец Д144-1004060Б1-01/2 (на 4 цил.)</t>
  </si>
  <si>
    <t>Моторокомплект п/колец Д144-1004060Б1-01Р1 (на 4 цил.)</t>
  </si>
  <si>
    <t>Моторокомплект п/колец СТ-240-1004060-А (на 4 цил.)</t>
  </si>
  <si>
    <t>Моторокомплект п/колец СТ-240-1004060-А-Р1 (на 4 цил.)</t>
  </si>
  <si>
    <t>Моторокомплект п/колец СТ-245-1004060 (на 4 цил.)</t>
  </si>
  <si>
    <t>Комплект п/колец СТ-260-245.110-Б</t>
  </si>
  <si>
    <t>Моторокомплект п/колец СТ-50-1004060А5 (на 4 цил.)</t>
  </si>
  <si>
    <t>Моторокомплект п/колец СТ-14-03с6к-50-КЧ (на 4 цил.)</t>
  </si>
  <si>
    <t>Моторокомплект п/колец СТ-20-03с6-КЧ (на 4 цил.)</t>
  </si>
  <si>
    <t>Моторокомплект п/колец СТ-20-03с6-КЧ/2 (на 4 цил.)</t>
  </si>
  <si>
    <t>Моторокомплект п/колец СТ-22-03с6А-КЧ (на 4 цил.)</t>
  </si>
  <si>
    <t>Моторокомплект п/колец СТ-22-03с6А-01-КЧ (на 4 цил.)</t>
  </si>
  <si>
    <t>Моторокомплект п/колец СТ-23-03с6-01-КЧ (на 6 цил.)</t>
  </si>
  <si>
    <t>Комплект п/колец 01М-03с5-01</t>
  </si>
  <si>
    <t>Комплект п/колец 01М-03с5-01/2</t>
  </si>
  <si>
    <t>Комплект п/колец 01М-03с5-30</t>
  </si>
  <si>
    <t>Комплект п/колец 11ТА-03с5-01</t>
  </si>
  <si>
    <t>Комплект п/колец 440-03с5</t>
  </si>
  <si>
    <t>Комплект п/колец СТ-446-03с5</t>
  </si>
  <si>
    <t>Моторокомплект п/колец СТ-51-03-115СП (на 4 цил.)</t>
  </si>
  <si>
    <t>Моторокомплект п/колец СТ-51-03-122СП (на 4 цил.)</t>
  </si>
  <si>
    <t>Кольцо поршневое СТ-Д24.127А-I</t>
  </si>
  <si>
    <t>Кольцо поршневое СТ-Д24.127А-IР1</t>
  </si>
  <si>
    <t>Кольцо поршневое СТ-Д24.127А-IР2</t>
  </si>
  <si>
    <t>Моторокомплект п/колец СТ-03712 СП</t>
  </si>
  <si>
    <t>Моторокомплект п/колец СТ-03712 Р1</t>
  </si>
  <si>
    <t>Моторокомплект п/колец СТ-375-1000101-01 (на 8 цил.)</t>
  </si>
  <si>
    <t>Моторокомплект п/колец СТ-130-1000101 (на 8 цил.)</t>
  </si>
  <si>
    <t>Комплект п/колец СТ-740.1000.106</t>
  </si>
  <si>
    <t>Комплект п/колец СТ-740.13-1000106</t>
  </si>
  <si>
    <t>Комплект п/колец СТ-236-1004002-А4</t>
  </si>
  <si>
    <t>Комплект п/колец СТ-236-1004002-А4/2</t>
  </si>
  <si>
    <t>Комплект п/колец СТ-7511.1004002</t>
  </si>
  <si>
    <t>Моторокомплект п/колец СТ-402-1000100  (на 4 цил.)</t>
  </si>
  <si>
    <t>Моторокомплект п/колец СТ-402-1000100-АР (на 4 цил.)</t>
  </si>
  <si>
    <t>Моторокомплект п/колец СТ-402-1000100-БР (на 4 цил.)</t>
  </si>
  <si>
    <t>Моторокомплект п/колец СТ-421-1000100-Р1 (на 4 цил.)</t>
  </si>
  <si>
    <t>Моторокомплект п/колец СТ-421-1000100-Р2 (на 4 цил.)</t>
  </si>
  <si>
    <t>Моторокомплект п/колец СТ-421-1000101 (на 4 цил.)</t>
  </si>
  <si>
    <t>Моторокомплект п/колец СТ-130-3509167-02</t>
  </si>
  <si>
    <t>Кольцо поршневое ЭК 7A.03.012-01-A</t>
  </si>
  <si>
    <t>Кольцо поршневое ЭК 7A.03.013-01-A</t>
  </si>
  <si>
    <t>Кольцо поршневое ЭК 4.09.001</t>
  </si>
  <si>
    <t>Кольцо поршневое ЭК 4.09.002</t>
  </si>
  <si>
    <t>Код EAN-13</t>
  </si>
  <si>
    <t>СТ-375-1000101-01</t>
  </si>
  <si>
    <t>СТ-130-1000101</t>
  </si>
  <si>
    <t>Действительны с 01.02.2018</t>
  </si>
  <si>
    <t>СТ-421-1000101-Р1 (на 4 цил.)</t>
  </si>
  <si>
    <t>192280-S</t>
  </si>
  <si>
    <t>СТ-421-1000100-Р1 (на 4 цил.)</t>
  </si>
  <si>
    <t>СТ-421-1000100-Р2 (на 4 цил.)</t>
  </si>
  <si>
    <t>кратность заказа - 2 моторокомплекта</t>
  </si>
  <si>
    <t>кратность заказа - 20 шт.</t>
  </si>
  <si>
    <t xml:space="preserve">                                                           Розничные цены на продукцию ТМ «StapRi»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</si>
</sst>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0&quot;р.&quot;"/>
    <numFmt numFmtId="182" formatCode="0.0%"/>
    <numFmt numFmtId="183" formatCode="#,##0.0&quot;   &quot;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"/>
    <numFmt numFmtId="190" formatCode="#,##0_ ;[Red]\-#,##0\ "/>
    <numFmt numFmtId="191" formatCode="#,##0&quot;р.&quot;"/>
    <numFmt numFmtId="192" formatCode="#,#00"/>
    <numFmt numFmtId="193" formatCode="0.000%"/>
    <numFmt numFmtId="194" formatCode="0.0000%"/>
    <numFmt numFmtId="195" formatCode="0.00000%"/>
    <numFmt numFmtId="196" formatCode="#,##0.000&quot;р.&quot;;[Red]\-#,##0.000&quot;р.&quot;"/>
    <numFmt numFmtId="197" formatCode="#,##0.0000&quot;р.&quot;;[Red]\-#,##0.0000&quot;р.&quot;"/>
    <numFmt numFmtId="198" formatCode="0.000"/>
    <numFmt numFmtId="199" formatCode="#,##0.00000&quot;р.&quot;"/>
    <numFmt numFmtId="200" formatCode="0.00000"/>
    <numFmt numFmtId="201" formatCode="#,##0.0"/>
    <numFmt numFmtId="202" formatCode="#,##0.00_ ;[Red]\-#,##0.00\ "/>
    <numFmt numFmtId="203" formatCode="#,##0.000"/>
    <numFmt numFmtId="204" formatCode="#,##0.0000"/>
    <numFmt numFmtId="205" formatCode="[$-FC19]d\ mmmm\ yyyy\ &quot;г.&quot;"/>
    <numFmt numFmtId="206" formatCode="0000"/>
    <numFmt numFmtId="207" formatCode="000000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b/>
      <sz val="12"/>
      <name val="Tahoma"/>
      <family val="2"/>
    </font>
    <font>
      <sz val="10"/>
      <name val="Dialog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Tahoma"/>
      <family val="2"/>
    </font>
    <font>
      <sz val="8"/>
      <color indexed="9"/>
      <name val="Tahoma"/>
      <family val="2"/>
    </font>
    <font>
      <sz val="11"/>
      <name val="Calibri"/>
      <family val="2"/>
    </font>
    <font>
      <b/>
      <sz val="12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Tahoma"/>
      <family val="2"/>
    </font>
    <font>
      <sz val="8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7" fontId="2" fillId="0" borderId="10" xfId="0" applyNumberFormat="1" applyFont="1" applyBorder="1" applyAlignment="1">
      <alignment horizontal="right" vertical="center" wrapText="1"/>
    </xf>
    <xf numFmtId="167" fontId="2" fillId="0" borderId="11" xfId="0" applyNumberFormat="1" applyFont="1" applyBorder="1" applyAlignment="1">
      <alignment horizontal="right" vertical="center" wrapText="1"/>
    </xf>
    <xf numFmtId="167" fontId="2" fillId="0" borderId="12" xfId="0" applyNumberFormat="1" applyFont="1" applyBorder="1" applyAlignment="1">
      <alignment horizontal="right" vertical="center" wrapText="1"/>
    </xf>
    <xf numFmtId="167" fontId="2" fillId="0" borderId="1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6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vertical="center" wrapText="1"/>
      <protection/>
    </xf>
    <xf numFmtId="0" fontId="2" fillId="0" borderId="10" xfId="68" applyFont="1" applyFill="1" applyBorder="1" applyAlignment="1">
      <alignment vertical="center" wrapText="1"/>
      <protection/>
    </xf>
    <xf numFmtId="0" fontId="2" fillId="0" borderId="17" xfId="68" applyFont="1" applyFill="1" applyBorder="1" applyAlignment="1">
      <alignment horizontal="center" vertical="center" wrapText="1"/>
      <protection/>
    </xf>
    <xf numFmtId="0" fontId="2" fillId="0" borderId="11" xfId="68" applyFont="1" applyFill="1" applyBorder="1" applyAlignment="1">
      <alignment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0" fontId="2" fillId="0" borderId="17" xfId="68" applyFont="1" applyBorder="1" applyAlignment="1">
      <alignment horizontal="center" vertical="center" wrapText="1"/>
      <protection/>
    </xf>
    <xf numFmtId="0" fontId="2" fillId="0" borderId="11" xfId="68" applyFont="1" applyBorder="1" applyAlignment="1">
      <alignment vertical="center" wrapText="1"/>
      <protection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18" xfId="68" applyFont="1" applyBorder="1" applyAlignment="1">
      <alignment horizontal="center" vertical="center" wrapText="1"/>
      <protection/>
    </xf>
    <xf numFmtId="0" fontId="2" fillId="0" borderId="12" xfId="68" applyFont="1" applyBorder="1" applyAlignment="1">
      <alignment vertical="center" wrapText="1"/>
      <protection/>
    </xf>
    <xf numFmtId="0" fontId="2" fillId="0" borderId="19" xfId="68" applyFont="1" applyBorder="1" applyAlignment="1">
      <alignment horizontal="center" vertical="center" wrapText="1"/>
      <protection/>
    </xf>
    <xf numFmtId="0" fontId="2" fillId="0" borderId="17" xfId="68" applyNumberFormat="1" applyFont="1" applyBorder="1" applyAlignment="1">
      <alignment horizontal="center" vertical="center" wrapText="1"/>
      <protection/>
    </xf>
    <xf numFmtId="0" fontId="2" fillId="0" borderId="12" xfId="68" applyNumberFormat="1" applyFont="1" applyBorder="1" applyAlignment="1">
      <alignment horizontal="center" vertical="center" wrapText="1"/>
      <protection/>
    </xf>
    <xf numFmtId="0" fontId="2" fillId="0" borderId="11" xfId="68" applyNumberFormat="1" applyFont="1" applyBorder="1" applyAlignment="1">
      <alignment horizontal="center" vertical="center" wrapText="1"/>
      <protection/>
    </xf>
    <xf numFmtId="0" fontId="2" fillId="0" borderId="11" xfId="68" applyNumberFormat="1" applyFont="1" applyBorder="1" applyAlignment="1">
      <alignment vertical="center" wrapText="1"/>
      <protection/>
    </xf>
    <xf numFmtId="0" fontId="2" fillId="0" borderId="18" xfId="68" applyNumberFormat="1" applyFont="1" applyBorder="1" applyAlignment="1">
      <alignment horizontal="center" vertical="center" wrapText="1"/>
      <protection/>
    </xf>
    <xf numFmtId="0" fontId="2" fillId="0" borderId="12" xfId="68" applyNumberFormat="1" applyFont="1" applyBorder="1" applyAlignment="1">
      <alignment vertical="center" wrapText="1"/>
      <protection/>
    </xf>
    <xf numFmtId="0" fontId="2" fillId="0" borderId="11" xfId="68" applyNumberFormat="1" applyFont="1" applyFill="1" applyBorder="1" applyAlignment="1">
      <alignment vertical="center" wrapText="1"/>
      <protection/>
    </xf>
    <xf numFmtId="0" fontId="2" fillId="0" borderId="10" xfId="68" applyFont="1" applyBorder="1" applyAlignment="1">
      <alignment vertical="center" wrapText="1"/>
      <protection/>
    </xf>
    <xf numFmtId="180" fontId="2" fillId="0" borderId="10" xfId="68" applyNumberFormat="1" applyFont="1" applyBorder="1" applyAlignment="1">
      <alignment horizontal="center" vertical="center" wrapText="1"/>
      <protection/>
    </xf>
    <xf numFmtId="0" fontId="3" fillId="32" borderId="20" xfId="68" applyNumberFormat="1" applyFont="1" applyFill="1" applyBorder="1" applyAlignment="1">
      <alignment vertical="center" wrapText="1"/>
      <protection/>
    </xf>
    <xf numFmtId="0" fontId="3" fillId="32" borderId="20" xfId="68" applyNumberFormat="1" applyFont="1" applyFill="1" applyBorder="1" applyAlignment="1">
      <alignment horizontal="center" vertical="center"/>
      <protection/>
    </xf>
    <xf numFmtId="0" fontId="3" fillId="32" borderId="20" xfId="68" applyFont="1" applyFill="1" applyBorder="1" applyAlignment="1">
      <alignment vertical="center" wrapText="1"/>
      <protection/>
    </xf>
    <xf numFmtId="0" fontId="3" fillId="32" borderId="20" xfId="68" applyFont="1" applyFill="1" applyBorder="1" applyAlignment="1">
      <alignment horizontal="center" vertical="center"/>
      <protection/>
    </xf>
    <xf numFmtId="0" fontId="3" fillId="32" borderId="20" xfId="68" applyFont="1" applyFill="1" applyBorder="1" applyAlignment="1">
      <alignment wrapText="1"/>
      <protection/>
    </xf>
    <xf numFmtId="0" fontId="3" fillId="32" borderId="21" xfId="68" applyFont="1" applyFill="1" applyBorder="1" applyAlignment="1">
      <alignment horizontal="center" vertical="center" wrapText="1"/>
      <protection/>
    </xf>
    <xf numFmtId="0" fontId="2" fillId="0" borderId="22" xfId="68" applyFont="1" applyBorder="1" applyAlignment="1">
      <alignment horizontal="center"/>
      <protection/>
    </xf>
    <xf numFmtId="0" fontId="2" fillId="0" borderId="23" xfId="68" applyFont="1" applyBorder="1" applyAlignment="1">
      <alignment horizontal="center"/>
      <protection/>
    </xf>
    <xf numFmtId="0" fontId="2" fillId="0" borderId="22" xfId="68" applyFont="1" applyBorder="1" applyAlignment="1">
      <alignment horizontal="center" vertical="center"/>
      <protection/>
    </xf>
    <xf numFmtId="0" fontId="3" fillId="32" borderId="21" xfId="68" applyFont="1" applyFill="1" applyBorder="1" applyAlignment="1">
      <alignment horizontal="center" wrapText="1"/>
      <protection/>
    </xf>
    <xf numFmtId="0" fontId="3" fillId="32" borderId="21" xfId="68" applyNumberFormat="1" applyFont="1" applyFill="1" applyBorder="1" applyAlignment="1">
      <alignment horizontal="center" vertical="center" wrapText="1"/>
      <protection/>
    </xf>
    <xf numFmtId="0" fontId="3" fillId="32" borderId="20" xfId="68" applyFont="1" applyFill="1" applyBorder="1" applyAlignment="1">
      <alignment horizontal="center" vertical="center" wrapText="1"/>
      <protection/>
    </xf>
    <xf numFmtId="0" fontId="3" fillId="32" borderId="20" xfId="68" applyNumberFormat="1" applyFont="1" applyFill="1" applyBorder="1" applyAlignment="1">
      <alignment horizontal="center" vertical="center" wrapText="1"/>
      <protection/>
    </xf>
    <xf numFmtId="3" fontId="3" fillId="32" borderId="24" xfId="68" applyNumberFormat="1" applyFont="1" applyFill="1" applyBorder="1" applyAlignment="1">
      <alignment vertical="center" wrapText="1"/>
      <protection/>
    </xf>
    <xf numFmtId="3" fontId="2" fillId="0" borderId="25" xfId="0" applyNumberFormat="1" applyFont="1" applyBorder="1" applyAlignment="1">
      <alignment vertical="center" wrapText="1"/>
    </xf>
    <xf numFmtId="3" fontId="3" fillId="32" borderId="24" xfId="68" applyNumberFormat="1" applyFont="1" applyFill="1" applyBorder="1" applyAlignment="1">
      <alignment wrapText="1"/>
      <protection/>
    </xf>
    <xf numFmtId="0" fontId="2" fillId="0" borderId="11" xfId="68" applyFont="1" applyBorder="1" applyAlignment="1">
      <alignment horizontal="center"/>
      <protection/>
    </xf>
    <xf numFmtId="0" fontId="2" fillId="0" borderId="11" xfId="68" applyNumberFormat="1" applyFont="1" applyBorder="1" applyAlignment="1">
      <alignment horizontal="left" vertical="center" wrapText="1"/>
      <protection/>
    </xf>
    <xf numFmtId="3" fontId="2" fillId="0" borderId="26" xfId="0" applyNumberFormat="1" applyFont="1" applyBorder="1" applyAlignment="1">
      <alignment vertical="center" wrapText="1"/>
    </xf>
    <xf numFmtId="1" fontId="2" fillId="33" borderId="27" xfId="0" applyNumberFormat="1" applyFont="1" applyFill="1" applyBorder="1" applyAlignment="1">
      <alignment/>
    </xf>
    <xf numFmtId="0" fontId="3" fillId="32" borderId="20" xfId="68" applyFont="1" applyFill="1" applyBorder="1" applyAlignment="1">
      <alignment horizontal="right" vertical="center" wrapText="1"/>
      <protection/>
    </xf>
    <xf numFmtId="0" fontId="3" fillId="32" borderId="20" xfId="68" applyFont="1" applyFill="1" applyBorder="1" applyAlignment="1">
      <alignment horizontal="right" wrapText="1"/>
      <protection/>
    </xf>
    <xf numFmtId="0" fontId="3" fillId="32" borderId="20" xfId="68" applyNumberFormat="1" applyFont="1" applyFill="1" applyBorder="1" applyAlignment="1">
      <alignment horizontal="right" vertical="center" wrapText="1"/>
      <protection/>
    </xf>
    <xf numFmtId="167" fontId="2" fillId="0" borderId="17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28" xfId="68" applyFont="1" applyBorder="1" applyAlignment="1">
      <alignment horizontal="center" vertical="center" wrapText="1"/>
      <protection/>
    </xf>
    <xf numFmtId="0" fontId="2" fillId="34" borderId="28" xfId="68" applyFont="1" applyFill="1" applyBorder="1" applyAlignment="1">
      <alignment horizontal="center" vertical="center" wrapText="1"/>
      <protection/>
    </xf>
    <xf numFmtId="0" fontId="2" fillId="0" borderId="12" xfId="68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/>
    </xf>
    <xf numFmtId="0" fontId="2" fillId="0" borderId="12" xfId="68" applyNumberFormat="1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/>
    </xf>
    <xf numFmtId="0" fontId="2" fillId="0" borderId="11" xfId="68" applyNumberFormat="1" applyFont="1" applyFill="1" applyBorder="1" applyAlignment="1">
      <alignment horizontal="left" vertical="center" wrapText="1"/>
      <protection/>
    </xf>
    <xf numFmtId="0" fontId="2" fillId="0" borderId="29" xfId="0" applyFont="1" applyBorder="1" applyAlignment="1">
      <alignment horizontal="center"/>
    </xf>
    <xf numFmtId="0" fontId="2" fillId="0" borderId="29" xfId="68" applyNumberFormat="1" applyFont="1" applyBorder="1" applyAlignment="1">
      <alignment horizontal="center" vertical="center" wrapText="1"/>
      <protection/>
    </xf>
    <xf numFmtId="0" fontId="2" fillId="34" borderId="29" xfId="68" applyFont="1" applyFill="1" applyBorder="1" applyAlignment="1">
      <alignment horizontal="center" vertical="center" wrapText="1"/>
      <protection/>
    </xf>
    <xf numFmtId="0" fontId="2" fillId="0" borderId="29" xfId="68" applyFont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4" fontId="47" fillId="0" borderId="0" xfId="0" applyNumberFormat="1" applyFont="1" applyBorder="1" applyAlignment="1">
      <alignment/>
    </xf>
    <xf numFmtId="0" fontId="2" fillId="0" borderId="10" xfId="68" applyNumberFormat="1" applyFont="1" applyBorder="1" applyAlignment="1">
      <alignment horizontal="left" vertical="center" wrapText="1"/>
      <protection/>
    </xf>
    <xf numFmtId="0" fontId="2" fillId="0" borderId="10" xfId="68" applyNumberFormat="1" applyFont="1" applyBorder="1" applyAlignment="1">
      <alignment horizontal="center" vertical="center" wrapText="1"/>
      <protection/>
    </xf>
    <xf numFmtId="1" fontId="26" fillId="34" borderId="26" xfId="64" applyNumberFormat="1" applyFont="1" applyFill="1" applyBorder="1">
      <alignment/>
      <protection/>
    </xf>
    <xf numFmtId="3" fontId="2" fillId="0" borderId="30" xfId="0" applyNumberFormat="1" applyFont="1" applyBorder="1" applyAlignment="1">
      <alignment vertical="center" wrapText="1"/>
    </xf>
    <xf numFmtId="1" fontId="6" fillId="34" borderId="31" xfId="0" applyNumberFormat="1" applyFont="1" applyFill="1" applyBorder="1" applyAlignment="1">
      <alignment horizontal="right"/>
    </xf>
    <xf numFmtId="1" fontId="6" fillId="34" borderId="26" xfId="0" applyNumberFormat="1" applyFont="1" applyFill="1" applyBorder="1" applyAlignment="1">
      <alignment horizontal="right"/>
    </xf>
    <xf numFmtId="1" fontId="26" fillId="34" borderId="32" xfId="64" applyNumberFormat="1" applyFont="1" applyFill="1" applyBorder="1">
      <alignment/>
      <protection/>
    </xf>
    <xf numFmtId="0" fontId="2" fillId="0" borderId="33" xfId="68" applyFont="1" applyBorder="1" applyAlignment="1">
      <alignment horizontal="center"/>
      <protection/>
    </xf>
    <xf numFmtId="0" fontId="2" fillId="0" borderId="10" xfId="68" applyFont="1" applyBorder="1" applyAlignment="1">
      <alignment horizontal="center"/>
      <protection/>
    </xf>
    <xf numFmtId="0" fontId="2" fillId="0" borderId="10" xfId="68" applyNumberFormat="1" applyFont="1" applyFill="1" applyBorder="1" applyAlignment="1">
      <alignment horizontal="left" vertical="center" wrapText="1"/>
      <protection/>
    </xf>
    <xf numFmtId="167" fontId="2" fillId="0" borderId="19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vertical="center" wrapText="1"/>
    </xf>
    <xf numFmtId="1" fontId="26" fillId="34" borderId="31" xfId="64" applyNumberFormat="1" applyFont="1" applyFill="1" applyBorder="1">
      <alignment/>
      <protection/>
    </xf>
    <xf numFmtId="1" fontId="26" fillId="34" borderId="25" xfId="64" applyNumberFormat="1" applyFont="1" applyFill="1" applyBorder="1">
      <alignment/>
      <protection/>
    </xf>
    <xf numFmtId="0" fontId="2" fillId="0" borderId="12" xfId="68" applyFont="1" applyBorder="1" applyAlignment="1">
      <alignment horizontal="center"/>
      <protection/>
    </xf>
    <xf numFmtId="3" fontId="2" fillId="0" borderId="12" xfId="0" applyNumberFormat="1" applyFont="1" applyBorder="1" applyAlignment="1">
      <alignment vertical="center" wrapText="1"/>
    </xf>
    <xf numFmtId="1" fontId="26" fillId="34" borderId="12" xfId="64" applyNumberFormat="1" applyFont="1" applyFill="1" applyBorder="1">
      <alignment/>
      <protection/>
    </xf>
    <xf numFmtId="0" fontId="2" fillId="34" borderId="12" xfId="68" applyNumberFormat="1" applyFont="1" applyFill="1" applyBorder="1" applyAlignment="1">
      <alignment vertical="center" wrapText="1"/>
      <protection/>
    </xf>
    <xf numFmtId="0" fontId="2" fillId="35" borderId="0" xfId="0" applyFont="1" applyFill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68" applyFont="1" applyBorder="1" applyAlignment="1">
      <alignment horizontal="center" vertical="center" wrapText="1"/>
      <protection/>
    </xf>
    <xf numFmtId="0" fontId="3" fillId="0" borderId="36" xfId="68" applyFont="1" applyBorder="1" applyAlignment="1">
      <alignment horizontal="center" vertical="center" wrapText="1"/>
      <protection/>
    </xf>
    <xf numFmtId="0" fontId="3" fillId="0" borderId="37" xfId="68" applyFont="1" applyBorder="1" applyAlignment="1">
      <alignment horizontal="center" vertical="center" wrapText="1"/>
      <protection/>
    </xf>
    <xf numFmtId="0" fontId="3" fillId="0" borderId="38" xfId="68" applyFont="1" applyBorder="1" applyAlignment="1">
      <alignment horizontal="center" vertical="center" wrapText="1"/>
      <protection/>
    </xf>
    <xf numFmtId="0" fontId="2" fillId="34" borderId="12" xfId="68" applyFont="1" applyFill="1" applyBorder="1" applyAlignment="1">
      <alignment horizontal="center" vertical="center" wrapText="1"/>
      <protection/>
    </xf>
    <xf numFmtId="0" fontId="2" fillId="34" borderId="28" xfId="68" applyFont="1" applyFill="1" applyBorder="1" applyAlignment="1">
      <alignment horizontal="center" vertical="center" wrapText="1"/>
      <protection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28" xfId="68" applyFont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39" xfId="68" applyFont="1" applyBorder="1" applyAlignment="1">
      <alignment horizontal="center"/>
      <protection/>
    </xf>
    <xf numFmtId="0" fontId="3" fillId="0" borderId="40" xfId="68" applyFont="1" applyBorder="1" applyAlignment="1">
      <alignment horizontal="center"/>
      <protection/>
    </xf>
    <xf numFmtId="0" fontId="3" fillId="0" borderId="41" xfId="68" applyFont="1" applyBorder="1" applyAlignment="1">
      <alignment horizontal="center"/>
      <protection/>
    </xf>
    <xf numFmtId="0" fontId="3" fillId="0" borderId="42" xfId="68" applyFont="1" applyBorder="1" applyAlignment="1">
      <alignment horizontal="center"/>
      <protection/>
    </xf>
    <xf numFmtId="0" fontId="3" fillId="0" borderId="43" xfId="68" applyFont="1" applyBorder="1" applyAlignment="1">
      <alignment horizontal="center"/>
      <protection/>
    </xf>
    <xf numFmtId="0" fontId="3" fillId="0" borderId="29" xfId="68" applyFont="1" applyBorder="1" applyAlignment="1">
      <alignment horizontal="center"/>
      <protection/>
    </xf>
    <xf numFmtId="0" fontId="3" fillId="0" borderId="36" xfId="68" applyFont="1" applyBorder="1" applyAlignment="1">
      <alignment horizontal="center"/>
      <protection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" fillId="34" borderId="36" xfId="68" applyFont="1" applyFill="1" applyBorder="1" applyAlignment="1">
      <alignment horizontal="center" vertical="center" wrapText="1"/>
      <protection/>
    </xf>
    <xf numFmtId="0" fontId="2" fillId="0" borderId="28" xfId="68" applyNumberFormat="1" applyFont="1" applyBorder="1" applyAlignment="1">
      <alignment horizontal="center" vertical="center" wrapText="1"/>
      <protection/>
    </xf>
    <xf numFmtId="0" fontId="2" fillId="34" borderId="10" xfId="68" applyFont="1" applyFill="1" applyBorder="1" applyAlignment="1">
      <alignment horizontal="center" vertical="center" wrapText="1"/>
      <protection/>
    </xf>
    <xf numFmtId="0" fontId="2" fillId="0" borderId="36" xfId="68" applyFont="1" applyBorder="1" applyAlignment="1">
      <alignment horizontal="center" vertical="center" wrapText="1"/>
      <protection/>
    </xf>
    <xf numFmtId="0" fontId="2" fillId="0" borderId="12" xfId="68" applyFont="1" applyBorder="1" applyAlignment="1">
      <alignment horizontal="center" vertical="center"/>
      <protection/>
    </xf>
    <xf numFmtId="0" fontId="2" fillId="0" borderId="28" xfId="68" applyFont="1" applyBorder="1" applyAlignment="1">
      <alignment horizontal="center" vertical="center"/>
      <protection/>
    </xf>
    <xf numFmtId="0" fontId="2" fillId="34" borderId="12" xfId="68" applyNumberFormat="1" applyFont="1" applyFill="1" applyBorder="1" applyAlignment="1">
      <alignment horizontal="center" vertical="center" wrapText="1"/>
      <protection/>
    </xf>
    <xf numFmtId="0" fontId="2" fillId="34" borderId="28" xfId="68" applyNumberFormat="1" applyFont="1" applyFill="1" applyBorder="1" applyAlignment="1">
      <alignment horizontal="center" vertical="center" wrapText="1"/>
      <protection/>
    </xf>
    <xf numFmtId="0" fontId="2" fillId="34" borderId="36" xfId="68" applyNumberFormat="1" applyFont="1" applyFill="1" applyBorder="1" applyAlignment="1">
      <alignment horizontal="center" vertical="center" wrapText="1"/>
      <protection/>
    </xf>
    <xf numFmtId="0" fontId="2" fillId="0" borderId="12" xfId="68" applyNumberFormat="1" applyFont="1" applyBorder="1" applyAlignment="1">
      <alignment horizontal="center" vertical="center" wrapText="1"/>
      <protection/>
    </xf>
    <xf numFmtId="0" fontId="2" fillId="0" borderId="36" xfId="68" applyNumberFormat="1" applyFont="1" applyBorder="1" applyAlignment="1">
      <alignment horizontal="center" vertical="center" wrapText="1"/>
      <protection/>
    </xf>
    <xf numFmtId="0" fontId="2" fillId="0" borderId="28" xfId="68" applyNumberFormat="1" applyFont="1" applyBorder="1" applyAlignment="1">
      <alignment horizontal="left" vertical="center" wrapText="1"/>
      <protection/>
    </xf>
    <xf numFmtId="0" fontId="2" fillId="0" borderId="10" xfId="68" applyNumberFormat="1" applyFont="1" applyBorder="1" applyAlignment="1">
      <alignment horizontal="left" vertical="center" wrapText="1"/>
      <protection/>
    </xf>
    <xf numFmtId="49" fontId="2" fillId="0" borderId="44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0" fontId="2" fillId="0" borderId="10" xfId="68" applyNumberFormat="1" applyFont="1" applyBorder="1" applyAlignment="1">
      <alignment horizontal="center" vertical="center" wrapText="1"/>
      <protection/>
    </xf>
    <xf numFmtId="0" fontId="2" fillId="0" borderId="28" xfId="0" applyFont="1" applyBorder="1" applyAlignment="1">
      <alignment horizontal="left"/>
    </xf>
    <xf numFmtId="0" fontId="2" fillId="34" borderId="29" xfId="68" applyNumberFormat="1" applyFont="1" applyFill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center"/>
    </xf>
    <xf numFmtId="0" fontId="2" fillId="0" borderId="29" xfId="68" applyNumberFormat="1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2 2" xfId="64"/>
    <cellStyle name="Обычный 3" xfId="65"/>
    <cellStyle name="Обычный 4" xfId="66"/>
    <cellStyle name="Обычный_Лист1" xfId="67"/>
    <cellStyle name="Обычный_Прайс-лист ОАО СТАПРИ от 13.02.06г.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1628775</xdr:colOff>
      <xdr:row>61</xdr:row>
      <xdr:rowOff>0</xdr:rowOff>
    </xdr:from>
    <xdr:ext cx="819150" cy="190500"/>
    <xdr:sp>
      <xdr:nvSpPr>
        <xdr:cNvPr id="1" name="Прямоугольник 3"/>
        <xdr:cNvSpPr>
          <a:spLocks/>
        </xdr:cNvSpPr>
      </xdr:nvSpPr>
      <xdr:spPr>
        <a:xfrm>
          <a:off x="3533775" y="124777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NEW</a:t>
          </a:r>
        </a:p>
      </xdr:txBody>
    </xdr:sp>
    <xdr:clientData/>
  </xdr:oneCellAnchor>
  <xdr:twoCellAnchor editAs="oneCell">
    <xdr:from>
      <xdr:col>0</xdr:col>
      <xdr:colOff>95250</xdr:colOff>
      <xdr:row>0</xdr:row>
      <xdr:rowOff>76200</xdr:rowOff>
    </xdr:from>
    <xdr:to>
      <xdr:col>8</xdr:col>
      <xdr:colOff>2476500</xdr:colOff>
      <xdr:row>11</xdr:row>
      <xdr:rowOff>447675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14395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70"/>
  <sheetViews>
    <sheetView tabSelected="1" zoomScale="90" zoomScaleNormal="90" zoomScalePageLayoutView="0" workbookViewId="0" topLeftCell="A1">
      <selection activeCell="I14" sqref="I14"/>
    </sheetView>
  </sheetViews>
  <sheetFormatPr defaultColWidth="9.00390625" defaultRowHeight="12.75"/>
  <cols>
    <col min="1" max="1" width="4.00390625" style="15" customWidth="1"/>
    <col min="2" max="2" width="21.00390625" style="13" customWidth="1"/>
    <col min="3" max="3" width="29.375" style="12" customWidth="1"/>
    <col min="4" max="4" width="8.875" style="12" bestFit="1" customWidth="1"/>
    <col min="5" max="5" width="2.00390625" style="12" customWidth="1"/>
    <col min="6" max="6" width="20.00390625" style="13" customWidth="1"/>
    <col min="7" max="7" width="21.625" style="12" customWidth="1"/>
    <col min="8" max="8" width="12.00390625" style="12" customWidth="1"/>
    <col min="9" max="9" width="36.625" style="12" customWidth="1"/>
    <col min="10" max="11" width="9.125" style="12" customWidth="1"/>
    <col min="12" max="12" width="10.75390625" style="12" customWidth="1"/>
    <col min="13" max="13" width="16.125" style="12" customWidth="1"/>
    <col min="14" max="14" width="35.00390625" style="12" customWidth="1"/>
    <col min="15" max="15" width="9.25390625" style="81" customWidth="1"/>
    <col min="16" max="16384" width="9.125" style="12" customWidth="1"/>
  </cols>
  <sheetData>
    <row r="1" spans="1:9" ht="10.5">
      <c r="A1" s="5"/>
      <c r="B1" s="10"/>
      <c r="C1" s="4"/>
      <c r="D1" s="10"/>
      <c r="E1" s="1"/>
      <c r="F1" s="10"/>
      <c r="G1" s="5"/>
      <c r="H1" s="3"/>
      <c r="I1" s="3"/>
    </row>
    <row r="2" spans="1:9" ht="10.5">
      <c r="A2" s="5"/>
      <c r="B2" s="10"/>
      <c r="C2" s="4"/>
      <c r="D2" s="10"/>
      <c r="E2" s="1"/>
      <c r="F2" s="10"/>
      <c r="G2" s="5"/>
      <c r="H2" s="3"/>
      <c r="I2" s="3"/>
    </row>
    <row r="3" spans="1:9" ht="10.5">
      <c r="A3" s="5"/>
      <c r="B3" s="10"/>
      <c r="C3" s="4"/>
      <c r="D3" s="10"/>
      <c r="E3" s="1"/>
      <c r="F3" s="10"/>
      <c r="G3" s="5"/>
      <c r="H3" s="3"/>
      <c r="I3" s="3"/>
    </row>
    <row r="4" spans="1:9" ht="10.5">
      <c r="A4" s="5"/>
      <c r="B4" s="10"/>
      <c r="C4" s="4"/>
      <c r="D4" s="10"/>
      <c r="E4" s="1"/>
      <c r="F4" s="10"/>
      <c r="G4" s="5"/>
      <c r="H4" s="3"/>
      <c r="I4" s="3"/>
    </row>
    <row r="5" spans="1:9" ht="10.5">
      <c r="A5" s="5"/>
      <c r="B5" s="10"/>
      <c r="C5" s="1"/>
      <c r="D5" s="10"/>
      <c r="E5" s="1"/>
      <c r="F5" s="10"/>
      <c r="G5" s="16"/>
      <c r="H5" s="17"/>
      <c r="I5" s="17"/>
    </row>
    <row r="6" spans="1:9" ht="10.5">
      <c r="A6" s="5"/>
      <c r="B6" s="10"/>
      <c r="C6" s="1"/>
      <c r="D6" s="10"/>
      <c r="E6" s="1"/>
      <c r="F6" s="10"/>
      <c r="G6" s="16"/>
      <c r="H6" s="17"/>
      <c r="I6" s="17"/>
    </row>
    <row r="7" spans="1:9" ht="10.5">
      <c r="A7" s="5"/>
      <c r="B7" s="10"/>
      <c r="C7" s="1"/>
      <c r="D7" s="10"/>
      <c r="E7" s="1"/>
      <c r="F7" s="10"/>
      <c r="G7" s="16"/>
      <c r="H7" s="17"/>
      <c r="I7" s="17"/>
    </row>
    <row r="8" spans="1:9" ht="10.5">
      <c r="A8" s="5"/>
      <c r="B8" s="10"/>
      <c r="C8" s="1"/>
      <c r="D8" s="10"/>
      <c r="E8" s="1"/>
      <c r="F8" s="10"/>
      <c r="G8" s="16"/>
      <c r="H8" s="17"/>
      <c r="I8" s="17"/>
    </row>
    <row r="9" spans="1:9" ht="10.5">
      <c r="A9" s="5"/>
      <c r="B9" s="10"/>
      <c r="C9" s="1"/>
      <c r="D9" s="10"/>
      <c r="E9" s="1"/>
      <c r="F9" s="10"/>
      <c r="G9" s="16"/>
      <c r="H9" s="17"/>
      <c r="I9" s="17"/>
    </row>
    <row r="10" spans="1:9" ht="15.75" customHeight="1">
      <c r="A10" s="5"/>
      <c r="B10" s="10"/>
      <c r="C10" s="1"/>
      <c r="D10" s="10"/>
      <c r="E10" s="1"/>
      <c r="F10" s="10"/>
      <c r="G10" s="16"/>
      <c r="H10" s="17"/>
      <c r="I10" s="17"/>
    </row>
    <row r="11" spans="1:9" ht="10.5">
      <c r="A11" s="5"/>
      <c r="B11" s="10"/>
      <c r="C11" s="1"/>
      <c r="D11" s="10"/>
      <c r="E11" s="1"/>
      <c r="F11" s="10"/>
      <c r="G11" s="16"/>
      <c r="H11" s="17"/>
      <c r="I11" s="17"/>
    </row>
    <row r="12" spans="1:9" ht="46.5" customHeight="1">
      <c r="A12" s="5"/>
      <c r="B12" s="10"/>
      <c r="C12" s="1"/>
      <c r="D12" s="10"/>
      <c r="E12" s="1"/>
      <c r="F12" s="10"/>
      <c r="G12" s="16"/>
      <c r="H12" s="17"/>
      <c r="I12" s="17"/>
    </row>
    <row r="13" spans="1:9" ht="15">
      <c r="A13" s="18" t="s">
        <v>252</v>
      </c>
      <c r="B13" s="10"/>
      <c r="C13" s="1"/>
      <c r="D13" s="10"/>
      <c r="E13" s="1"/>
      <c r="F13" s="10"/>
      <c r="G13" s="16"/>
      <c r="H13" s="17"/>
      <c r="I13" s="17"/>
    </row>
    <row r="14" spans="1:11" ht="10.5">
      <c r="A14" s="5"/>
      <c r="B14" s="10"/>
      <c r="C14" s="1"/>
      <c r="D14" s="10"/>
      <c r="E14" s="1"/>
      <c r="F14" s="10"/>
      <c r="G14" s="16"/>
      <c r="H14" s="17"/>
      <c r="K14" s="19"/>
    </row>
    <row r="15" spans="1:11" ht="11.25" thickBot="1">
      <c r="A15" s="2"/>
      <c r="B15" s="11"/>
      <c r="C15" s="1"/>
      <c r="D15" s="10"/>
      <c r="E15" s="1"/>
      <c r="F15" s="10"/>
      <c r="G15" s="16"/>
      <c r="H15" s="3"/>
      <c r="K15" s="14" t="s">
        <v>245</v>
      </c>
    </row>
    <row r="16" spans="1:13" ht="11.25" customHeight="1">
      <c r="A16" s="116" t="s">
        <v>0</v>
      </c>
      <c r="B16" s="118" t="s">
        <v>12</v>
      </c>
      <c r="C16" s="119"/>
      <c r="D16" s="120"/>
      <c r="E16" s="121"/>
      <c r="F16" s="123" t="s">
        <v>13</v>
      </c>
      <c r="G16" s="124"/>
      <c r="H16" s="105" t="s">
        <v>14</v>
      </c>
      <c r="I16" s="105" t="s">
        <v>2</v>
      </c>
      <c r="J16" s="105" t="s">
        <v>7</v>
      </c>
      <c r="K16" s="107" t="s">
        <v>6</v>
      </c>
      <c r="L16" s="103" t="s">
        <v>183</v>
      </c>
      <c r="M16" s="103" t="s">
        <v>242</v>
      </c>
    </row>
    <row r="17" spans="1:15" ht="32.25" thickBot="1">
      <c r="A17" s="117"/>
      <c r="B17" s="20" t="s">
        <v>1</v>
      </c>
      <c r="C17" s="21" t="s">
        <v>9</v>
      </c>
      <c r="D17" s="22" t="s">
        <v>5</v>
      </c>
      <c r="E17" s="122"/>
      <c r="F17" s="23" t="s">
        <v>15</v>
      </c>
      <c r="G17" s="24" t="s">
        <v>16</v>
      </c>
      <c r="H17" s="106"/>
      <c r="I17" s="106"/>
      <c r="J17" s="106"/>
      <c r="K17" s="108"/>
      <c r="L17" s="104"/>
      <c r="M17" s="104"/>
      <c r="N17" s="69"/>
      <c r="O17" s="82"/>
    </row>
    <row r="18" spans="1:15" ht="11.25" customHeight="1" thickBot="1">
      <c r="A18" s="49"/>
      <c r="B18" s="55"/>
      <c r="C18" s="46"/>
      <c r="D18" s="46"/>
      <c r="E18" s="46"/>
      <c r="F18" s="55"/>
      <c r="G18" s="47" t="s">
        <v>17</v>
      </c>
      <c r="H18" s="46"/>
      <c r="I18" s="46"/>
      <c r="J18" s="46"/>
      <c r="K18" s="46"/>
      <c r="L18" s="57"/>
      <c r="M18" s="57"/>
      <c r="N18" s="68"/>
      <c r="O18" s="83"/>
    </row>
    <row r="19" spans="1:15" ht="12.75">
      <c r="A19" s="51">
        <v>1</v>
      </c>
      <c r="B19" s="110" t="s">
        <v>10</v>
      </c>
      <c r="C19" s="27" t="s">
        <v>20</v>
      </c>
      <c r="D19" s="26" t="s">
        <v>21</v>
      </c>
      <c r="E19" s="114"/>
      <c r="F19" s="112" t="s">
        <v>18</v>
      </c>
      <c r="G19" s="27" t="s">
        <v>22</v>
      </c>
      <c r="H19" s="28" t="s">
        <v>19</v>
      </c>
      <c r="I19" s="112" t="s">
        <v>193</v>
      </c>
      <c r="J19" s="8">
        <v>1376</v>
      </c>
      <c r="K19" s="9">
        <f aca="true" t="shared" si="0" ref="K19:K54">J19*1.18</f>
        <v>1623.6799999999998</v>
      </c>
      <c r="L19" s="87"/>
      <c r="M19" s="88">
        <v>4650078592004</v>
      </c>
      <c r="N19" s="68"/>
      <c r="O19" s="83" t="s">
        <v>197</v>
      </c>
    </row>
    <row r="20" spans="1:15" ht="12.75">
      <c r="A20" s="51">
        <f aca="true" t="shared" si="1" ref="A20:A40">A19+1</f>
        <v>2</v>
      </c>
      <c r="B20" s="110"/>
      <c r="C20" s="27" t="s">
        <v>23</v>
      </c>
      <c r="D20" s="29" t="s">
        <v>24</v>
      </c>
      <c r="E20" s="114"/>
      <c r="F20" s="112"/>
      <c r="G20" s="30" t="s">
        <v>25</v>
      </c>
      <c r="H20" s="28" t="s">
        <v>19</v>
      </c>
      <c r="I20" s="112"/>
      <c r="J20" s="8">
        <v>1848</v>
      </c>
      <c r="K20" s="9">
        <f t="shared" si="0"/>
        <v>2180.64</v>
      </c>
      <c r="L20" s="87"/>
      <c r="M20" s="89">
        <v>4650078592011</v>
      </c>
      <c r="O20" s="83" t="s">
        <v>198</v>
      </c>
    </row>
    <row r="21" spans="1:15" ht="12.75">
      <c r="A21" s="51">
        <f t="shared" si="1"/>
        <v>3</v>
      </c>
      <c r="B21" s="110"/>
      <c r="C21" s="27" t="s">
        <v>194</v>
      </c>
      <c r="D21" s="29" t="s">
        <v>195</v>
      </c>
      <c r="E21" s="114"/>
      <c r="F21" s="112"/>
      <c r="G21" s="30" t="s">
        <v>26</v>
      </c>
      <c r="H21" s="28" t="s">
        <v>27</v>
      </c>
      <c r="I21" s="113"/>
      <c r="J21" s="8">
        <v>1376</v>
      </c>
      <c r="K21" s="9">
        <f t="shared" si="0"/>
        <v>1623.6799999999998</v>
      </c>
      <c r="L21" s="87"/>
      <c r="M21" s="89">
        <v>4650078592028</v>
      </c>
      <c r="O21" s="83" t="s">
        <v>199</v>
      </c>
    </row>
    <row r="22" spans="1:15" ht="12.75">
      <c r="A22" s="51">
        <f t="shared" si="1"/>
        <v>4</v>
      </c>
      <c r="B22" s="110"/>
      <c r="C22" s="27" t="s">
        <v>28</v>
      </c>
      <c r="D22" s="26" t="s">
        <v>29</v>
      </c>
      <c r="E22" s="114"/>
      <c r="F22" s="112"/>
      <c r="G22" s="27" t="s">
        <v>30</v>
      </c>
      <c r="H22" s="28" t="s">
        <v>31</v>
      </c>
      <c r="I22" s="111" t="s">
        <v>32</v>
      </c>
      <c r="J22" s="8">
        <v>1413</v>
      </c>
      <c r="K22" s="9">
        <f t="shared" si="0"/>
        <v>1667.34</v>
      </c>
      <c r="L22" s="87"/>
      <c r="M22" s="89">
        <v>4650078592035</v>
      </c>
      <c r="O22" s="83" t="s">
        <v>200</v>
      </c>
    </row>
    <row r="23" spans="1:15" ht="15">
      <c r="A23" s="51">
        <f t="shared" si="1"/>
        <v>5</v>
      </c>
      <c r="B23" s="110"/>
      <c r="C23" s="27" t="s">
        <v>33</v>
      </c>
      <c r="D23" s="29" t="s">
        <v>34</v>
      </c>
      <c r="E23" s="114"/>
      <c r="F23" s="112"/>
      <c r="G23" s="30" t="s">
        <v>35</v>
      </c>
      <c r="H23" s="28" t="s">
        <v>36</v>
      </c>
      <c r="I23" s="112"/>
      <c r="J23" s="8">
        <v>1569</v>
      </c>
      <c r="K23" s="9">
        <f t="shared" si="0"/>
        <v>1851.4199999999998</v>
      </c>
      <c r="L23" s="87"/>
      <c r="M23" s="86">
        <v>4650078592042</v>
      </c>
      <c r="O23" s="83" t="s">
        <v>201</v>
      </c>
    </row>
    <row r="24" spans="1:15" ht="12.75">
      <c r="A24" s="51">
        <f t="shared" si="1"/>
        <v>6</v>
      </c>
      <c r="B24" s="127"/>
      <c r="C24" s="27" t="s">
        <v>37</v>
      </c>
      <c r="D24" s="29" t="s">
        <v>38</v>
      </c>
      <c r="E24" s="114"/>
      <c r="F24" s="113"/>
      <c r="G24" s="30" t="s">
        <v>39</v>
      </c>
      <c r="H24" s="28" t="s">
        <v>31</v>
      </c>
      <c r="I24" s="112"/>
      <c r="J24" s="8">
        <v>1823</v>
      </c>
      <c r="K24" s="9">
        <f t="shared" si="0"/>
        <v>2151.14</v>
      </c>
      <c r="L24" s="87"/>
      <c r="M24" s="89">
        <v>4650078592059</v>
      </c>
      <c r="O24" s="83" t="s">
        <v>202</v>
      </c>
    </row>
    <row r="25" spans="1:15" ht="15">
      <c r="A25" s="51">
        <f t="shared" si="1"/>
        <v>7</v>
      </c>
      <c r="B25" s="71" t="s">
        <v>11</v>
      </c>
      <c r="C25" s="27" t="s">
        <v>40</v>
      </c>
      <c r="D25" s="29" t="s">
        <v>41</v>
      </c>
      <c r="E25" s="114"/>
      <c r="F25" s="70" t="s">
        <v>42</v>
      </c>
      <c r="G25" s="30" t="s">
        <v>40</v>
      </c>
      <c r="H25" s="28" t="s">
        <v>31</v>
      </c>
      <c r="I25" s="28" t="s">
        <v>43</v>
      </c>
      <c r="J25" s="8">
        <v>374</v>
      </c>
      <c r="K25" s="9">
        <f t="shared" si="0"/>
        <v>441.32</v>
      </c>
      <c r="L25" s="87"/>
      <c r="M25" s="86">
        <v>4650078592097</v>
      </c>
      <c r="O25" s="83" t="s">
        <v>203</v>
      </c>
    </row>
    <row r="26" spans="1:15" ht="15">
      <c r="A26" s="51">
        <f t="shared" si="1"/>
        <v>8</v>
      </c>
      <c r="B26" s="109" t="s">
        <v>10</v>
      </c>
      <c r="C26" s="27" t="s">
        <v>44</v>
      </c>
      <c r="D26" s="29" t="s">
        <v>45</v>
      </c>
      <c r="E26" s="114"/>
      <c r="F26" s="111" t="s">
        <v>18</v>
      </c>
      <c r="G26" s="30" t="s">
        <v>46</v>
      </c>
      <c r="H26" s="28" t="s">
        <v>31</v>
      </c>
      <c r="I26" s="31" t="s">
        <v>47</v>
      </c>
      <c r="J26" s="8">
        <v>1906</v>
      </c>
      <c r="K26" s="9">
        <f t="shared" si="0"/>
        <v>2249.08</v>
      </c>
      <c r="L26" s="87"/>
      <c r="M26" s="86">
        <v>4650078592103</v>
      </c>
      <c r="O26" s="83" t="s">
        <v>204</v>
      </c>
    </row>
    <row r="27" spans="1:15" ht="21">
      <c r="A27" s="51">
        <f t="shared" si="1"/>
        <v>9</v>
      </c>
      <c r="B27" s="110"/>
      <c r="C27" s="27" t="s">
        <v>48</v>
      </c>
      <c r="D27" s="29" t="s">
        <v>49</v>
      </c>
      <c r="E27" s="114"/>
      <c r="F27" s="112"/>
      <c r="G27" s="30" t="s">
        <v>50</v>
      </c>
      <c r="H27" s="28" t="s">
        <v>51</v>
      </c>
      <c r="I27" s="28" t="s">
        <v>52</v>
      </c>
      <c r="J27" s="8">
        <v>1861</v>
      </c>
      <c r="K27" s="9">
        <f t="shared" si="0"/>
        <v>2195.98</v>
      </c>
      <c r="L27" s="87"/>
      <c r="M27" s="86">
        <v>4650078592110</v>
      </c>
      <c r="O27" s="83" t="s">
        <v>205</v>
      </c>
    </row>
    <row r="28" spans="1:15" ht="15">
      <c r="A28" s="51">
        <f t="shared" si="1"/>
        <v>10</v>
      </c>
      <c r="B28" s="110"/>
      <c r="C28" s="27" t="s">
        <v>53</v>
      </c>
      <c r="D28" s="29" t="s">
        <v>54</v>
      </c>
      <c r="E28" s="114"/>
      <c r="F28" s="112"/>
      <c r="G28" s="30" t="s">
        <v>55</v>
      </c>
      <c r="H28" s="28" t="s">
        <v>51</v>
      </c>
      <c r="I28" s="111" t="s">
        <v>56</v>
      </c>
      <c r="J28" s="8">
        <v>1710</v>
      </c>
      <c r="K28" s="9">
        <f t="shared" si="0"/>
        <v>2017.8</v>
      </c>
      <c r="L28" s="87"/>
      <c r="M28" s="86">
        <v>4650078592127</v>
      </c>
      <c r="O28" s="83" t="s">
        <v>206</v>
      </c>
    </row>
    <row r="29" spans="1:15" ht="15">
      <c r="A29" s="51">
        <f t="shared" si="1"/>
        <v>11</v>
      </c>
      <c r="B29" s="110"/>
      <c r="C29" s="27" t="s">
        <v>57</v>
      </c>
      <c r="D29" s="29" t="s">
        <v>58</v>
      </c>
      <c r="E29" s="114"/>
      <c r="F29" s="112"/>
      <c r="G29" s="30" t="s">
        <v>59</v>
      </c>
      <c r="H29" s="28" t="s">
        <v>51</v>
      </c>
      <c r="I29" s="113"/>
      <c r="J29" s="8">
        <v>2039</v>
      </c>
      <c r="K29" s="9">
        <f t="shared" si="0"/>
        <v>2406.02</v>
      </c>
      <c r="L29" s="87"/>
      <c r="M29" s="86">
        <v>4650078592134</v>
      </c>
      <c r="O29" s="83" t="s">
        <v>207</v>
      </c>
    </row>
    <row r="30" spans="1:15" ht="10.5" customHeight="1">
      <c r="A30" s="51">
        <f t="shared" si="1"/>
        <v>12</v>
      </c>
      <c r="B30" s="110"/>
      <c r="C30" s="27" t="s">
        <v>60</v>
      </c>
      <c r="D30" s="29" t="s">
        <v>61</v>
      </c>
      <c r="E30" s="114"/>
      <c r="F30" s="112"/>
      <c r="G30" s="30" t="s">
        <v>62</v>
      </c>
      <c r="H30" s="28" t="s">
        <v>51</v>
      </c>
      <c r="I30" s="31" t="s">
        <v>63</v>
      </c>
      <c r="J30" s="8">
        <v>1710</v>
      </c>
      <c r="K30" s="9">
        <f t="shared" si="0"/>
        <v>2017.8</v>
      </c>
      <c r="L30" s="87"/>
      <c r="M30" s="86">
        <v>4650078592141</v>
      </c>
      <c r="O30" s="83" t="s">
        <v>208</v>
      </c>
    </row>
    <row r="31" spans="1:15" ht="21">
      <c r="A31" s="51">
        <f>A30+1</f>
        <v>13</v>
      </c>
      <c r="B31" s="110"/>
      <c r="C31" s="27" t="s">
        <v>64</v>
      </c>
      <c r="D31" s="29" t="s">
        <v>65</v>
      </c>
      <c r="E31" s="114"/>
      <c r="F31" s="112"/>
      <c r="G31" s="30" t="s">
        <v>66</v>
      </c>
      <c r="H31" s="28" t="s">
        <v>51</v>
      </c>
      <c r="I31" s="31" t="s">
        <v>67</v>
      </c>
      <c r="J31" s="8">
        <v>1710</v>
      </c>
      <c r="K31" s="9">
        <f t="shared" si="0"/>
        <v>2017.8</v>
      </c>
      <c r="L31" s="87"/>
      <c r="M31" s="86">
        <v>4650078592158</v>
      </c>
      <c r="O31" s="83" t="s">
        <v>209</v>
      </c>
    </row>
    <row r="32" spans="1:15" ht="10.5" customHeight="1">
      <c r="A32" s="51">
        <f t="shared" si="1"/>
        <v>14</v>
      </c>
      <c r="B32" s="110"/>
      <c r="C32" s="27" t="s">
        <v>196</v>
      </c>
      <c r="D32" s="29" t="s">
        <v>68</v>
      </c>
      <c r="E32" s="114"/>
      <c r="F32" s="112"/>
      <c r="G32" s="30" t="s">
        <v>69</v>
      </c>
      <c r="H32" s="28" t="s">
        <v>51</v>
      </c>
      <c r="I32" s="31" t="s">
        <v>70</v>
      </c>
      <c r="J32" s="8">
        <v>3126</v>
      </c>
      <c r="K32" s="9">
        <f t="shared" si="0"/>
        <v>3688.68</v>
      </c>
      <c r="L32" s="87"/>
      <c r="M32" s="86">
        <v>4650078592165</v>
      </c>
      <c r="O32" s="83" t="s">
        <v>210</v>
      </c>
    </row>
    <row r="33" spans="1:15" ht="15">
      <c r="A33" s="51">
        <f t="shared" si="1"/>
        <v>15</v>
      </c>
      <c r="B33" s="109" t="s">
        <v>11</v>
      </c>
      <c r="C33" s="27" t="s">
        <v>71</v>
      </c>
      <c r="D33" s="29" t="s">
        <v>72</v>
      </c>
      <c r="E33" s="114"/>
      <c r="F33" s="111" t="s">
        <v>42</v>
      </c>
      <c r="G33" s="30" t="s">
        <v>73</v>
      </c>
      <c r="H33" s="28" t="s">
        <v>74</v>
      </c>
      <c r="I33" s="111" t="s">
        <v>75</v>
      </c>
      <c r="J33" s="8">
        <v>515</v>
      </c>
      <c r="K33" s="9">
        <f t="shared" si="0"/>
        <v>607.6999999999999</v>
      </c>
      <c r="L33" s="87"/>
      <c r="M33" s="86">
        <v>4650078592172</v>
      </c>
      <c r="O33" s="83" t="s">
        <v>211</v>
      </c>
    </row>
    <row r="34" spans="1:15" ht="15">
      <c r="A34" s="51">
        <f t="shared" si="1"/>
        <v>16</v>
      </c>
      <c r="B34" s="110"/>
      <c r="C34" s="27" t="s">
        <v>76</v>
      </c>
      <c r="D34" s="29" t="s">
        <v>77</v>
      </c>
      <c r="E34" s="114"/>
      <c r="F34" s="112"/>
      <c r="G34" s="30" t="s">
        <v>78</v>
      </c>
      <c r="H34" s="28" t="s">
        <v>74</v>
      </c>
      <c r="I34" s="112"/>
      <c r="J34" s="8">
        <v>682</v>
      </c>
      <c r="K34" s="9">
        <f t="shared" si="0"/>
        <v>804.76</v>
      </c>
      <c r="L34" s="87"/>
      <c r="M34" s="86">
        <v>4650078592189</v>
      </c>
      <c r="O34" s="83" t="s">
        <v>212</v>
      </c>
    </row>
    <row r="35" spans="1:15" ht="15">
      <c r="A35" s="51">
        <f t="shared" si="1"/>
        <v>17</v>
      </c>
      <c r="B35" s="110"/>
      <c r="C35" s="27" t="s">
        <v>79</v>
      </c>
      <c r="D35" s="29" t="s">
        <v>80</v>
      </c>
      <c r="E35" s="114"/>
      <c r="F35" s="112"/>
      <c r="G35" s="30" t="s">
        <v>81</v>
      </c>
      <c r="H35" s="28" t="s">
        <v>74</v>
      </c>
      <c r="I35" s="113"/>
      <c r="J35" s="8">
        <v>515</v>
      </c>
      <c r="K35" s="9">
        <f t="shared" si="0"/>
        <v>607.6999999999999</v>
      </c>
      <c r="L35" s="87"/>
      <c r="M35" s="86">
        <v>4650078592196</v>
      </c>
      <c r="O35" s="83" t="s">
        <v>213</v>
      </c>
    </row>
    <row r="36" spans="1:15" ht="15">
      <c r="A36" s="51">
        <f t="shared" si="1"/>
        <v>18</v>
      </c>
      <c r="B36" s="110"/>
      <c r="C36" s="27" t="s">
        <v>82</v>
      </c>
      <c r="D36" s="29" t="s">
        <v>83</v>
      </c>
      <c r="E36" s="114"/>
      <c r="F36" s="112"/>
      <c r="G36" s="30" t="s">
        <v>84</v>
      </c>
      <c r="H36" s="28" t="s">
        <v>74</v>
      </c>
      <c r="I36" s="111" t="s">
        <v>85</v>
      </c>
      <c r="J36" s="8">
        <v>574</v>
      </c>
      <c r="K36" s="9">
        <f t="shared" si="0"/>
        <v>677.3199999999999</v>
      </c>
      <c r="L36" s="87"/>
      <c r="M36" s="86">
        <v>4650078592202</v>
      </c>
      <c r="O36" s="83" t="s">
        <v>214</v>
      </c>
    </row>
    <row r="37" spans="1:15" ht="15">
      <c r="A37" s="51">
        <f t="shared" si="1"/>
        <v>19</v>
      </c>
      <c r="B37" s="110"/>
      <c r="C37" s="27" t="s">
        <v>86</v>
      </c>
      <c r="D37" s="29" t="s">
        <v>87</v>
      </c>
      <c r="E37" s="114"/>
      <c r="F37" s="112"/>
      <c r="G37" s="30" t="s">
        <v>88</v>
      </c>
      <c r="H37" s="28" t="s">
        <v>74</v>
      </c>
      <c r="I37" s="112"/>
      <c r="J37" s="8">
        <v>544</v>
      </c>
      <c r="K37" s="9">
        <f t="shared" si="0"/>
        <v>641.92</v>
      </c>
      <c r="L37" s="87"/>
      <c r="M37" s="86">
        <v>4650078592219</v>
      </c>
      <c r="O37" s="83" t="s">
        <v>215</v>
      </c>
    </row>
    <row r="38" spans="1:15" ht="15">
      <c r="A38" s="51">
        <f t="shared" si="1"/>
        <v>20</v>
      </c>
      <c r="B38" s="110"/>
      <c r="C38" s="27" t="s">
        <v>89</v>
      </c>
      <c r="D38" s="29" t="s">
        <v>90</v>
      </c>
      <c r="E38" s="114"/>
      <c r="F38" s="112"/>
      <c r="G38" s="30" t="s">
        <v>91</v>
      </c>
      <c r="H38" s="28" t="s">
        <v>74</v>
      </c>
      <c r="I38" s="113"/>
      <c r="J38" s="8">
        <v>541</v>
      </c>
      <c r="K38" s="9">
        <f t="shared" si="0"/>
        <v>638.38</v>
      </c>
      <c r="L38" s="87"/>
      <c r="M38" s="86">
        <v>4650078592226</v>
      </c>
      <c r="O38" s="83" t="s">
        <v>216</v>
      </c>
    </row>
    <row r="39" spans="1:15" ht="15">
      <c r="A39" s="51">
        <f>A38+1</f>
        <v>21</v>
      </c>
      <c r="B39" s="109" t="s">
        <v>10</v>
      </c>
      <c r="C39" s="27" t="s">
        <v>92</v>
      </c>
      <c r="D39" s="29" t="s">
        <v>93</v>
      </c>
      <c r="E39" s="114"/>
      <c r="F39" s="111" t="s">
        <v>18</v>
      </c>
      <c r="G39" s="30" t="s">
        <v>94</v>
      </c>
      <c r="H39" s="28" t="s">
        <v>95</v>
      </c>
      <c r="I39" s="28" t="s">
        <v>96</v>
      </c>
      <c r="J39" s="8">
        <v>3399</v>
      </c>
      <c r="K39" s="9">
        <f t="shared" si="0"/>
        <v>4010.8199999999997</v>
      </c>
      <c r="L39" s="87"/>
      <c r="M39" s="86">
        <v>4650078592240</v>
      </c>
      <c r="O39" s="83" t="s">
        <v>217</v>
      </c>
    </row>
    <row r="40" spans="1:15" ht="15.75" thickBot="1">
      <c r="A40" s="51">
        <f t="shared" si="1"/>
        <v>22</v>
      </c>
      <c r="B40" s="125"/>
      <c r="C40" s="72" t="s">
        <v>97</v>
      </c>
      <c r="D40" s="32" t="s">
        <v>98</v>
      </c>
      <c r="E40" s="115"/>
      <c r="F40" s="128"/>
      <c r="G40" s="33" t="s">
        <v>99</v>
      </c>
      <c r="H40" s="31" t="s">
        <v>100</v>
      </c>
      <c r="I40" s="31" t="s">
        <v>101</v>
      </c>
      <c r="J40" s="8">
        <v>3433</v>
      </c>
      <c r="K40" s="9">
        <f t="shared" si="0"/>
        <v>4050.9399999999996</v>
      </c>
      <c r="L40" s="87"/>
      <c r="M40" s="90">
        <v>4650078592257</v>
      </c>
      <c r="O40" s="83" t="s">
        <v>218</v>
      </c>
    </row>
    <row r="41" spans="1:15" ht="11.25" thickBot="1">
      <c r="A41" s="49"/>
      <c r="B41" s="55"/>
      <c r="C41" s="46"/>
      <c r="D41" s="46"/>
      <c r="E41" s="46"/>
      <c r="F41" s="55"/>
      <c r="G41" s="47" t="s">
        <v>102</v>
      </c>
      <c r="H41" s="46"/>
      <c r="I41" s="46"/>
      <c r="J41" s="64"/>
      <c r="K41" s="64"/>
      <c r="L41" s="57"/>
      <c r="M41" s="57"/>
      <c r="O41" s="83"/>
    </row>
    <row r="42" spans="1:15" ht="15">
      <c r="A42" s="52">
        <v>25</v>
      </c>
      <c r="B42" s="110" t="s">
        <v>103</v>
      </c>
      <c r="C42" s="27" t="s">
        <v>108</v>
      </c>
      <c r="D42" s="29" t="s">
        <v>109</v>
      </c>
      <c r="E42" s="114"/>
      <c r="F42" s="112" t="s">
        <v>103</v>
      </c>
      <c r="G42" s="30" t="s">
        <v>110</v>
      </c>
      <c r="H42" s="28" t="s">
        <v>104</v>
      </c>
      <c r="I42" s="112" t="s">
        <v>105</v>
      </c>
      <c r="J42" s="8">
        <v>68</v>
      </c>
      <c r="K42" s="9">
        <f t="shared" si="0"/>
        <v>80.24</v>
      </c>
      <c r="L42" s="58"/>
      <c r="M42" s="86">
        <v>4650078592318</v>
      </c>
      <c r="N42" s="102" t="s">
        <v>251</v>
      </c>
      <c r="O42" s="83" t="s">
        <v>219</v>
      </c>
    </row>
    <row r="43" spans="1:15" ht="15">
      <c r="A43" s="52">
        <v>26</v>
      </c>
      <c r="B43" s="110"/>
      <c r="C43" s="27" t="s">
        <v>111</v>
      </c>
      <c r="D43" s="29" t="s">
        <v>112</v>
      </c>
      <c r="E43" s="114"/>
      <c r="F43" s="112"/>
      <c r="G43" s="30" t="s">
        <v>113</v>
      </c>
      <c r="H43" s="28" t="s">
        <v>106</v>
      </c>
      <c r="I43" s="112"/>
      <c r="J43" s="8">
        <v>68</v>
      </c>
      <c r="K43" s="9">
        <f t="shared" si="0"/>
        <v>80.24</v>
      </c>
      <c r="L43" s="58"/>
      <c r="M43" s="86">
        <v>4650078592325</v>
      </c>
      <c r="N43" s="102" t="s">
        <v>251</v>
      </c>
      <c r="O43" s="83" t="s">
        <v>220</v>
      </c>
    </row>
    <row r="44" spans="1:15" ht="15">
      <c r="A44" s="52">
        <v>27</v>
      </c>
      <c r="B44" s="127"/>
      <c r="C44" s="27" t="s">
        <v>114</v>
      </c>
      <c r="D44" s="29" t="s">
        <v>115</v>
      </c>
      <c r="E44" s="114"/>
      <c r="F44" s="113"/>
      <c r="G44" s="30" t="s">
        <v>116</v>
      </c>
      <c r="H44" s="28" t="s">
        <v>107</v>
      </c>
      <c r="I44" s="113"/>
      <c r="J44" s="8">
        <v>68</v>
      </c>
      <c r="K44" s="9">
        <f t="shared" si="0"/>
        <v>80.24</v>
      </c>
      <c r="L44" s="58"/>
      <c r="M44" s="86">
        <v>4650078592332</v>
      </c>
      <c r="N44" s="102" t="s">
        <v>251</v>
      </c>
      <c r="O44" s="83" t="s">
        <v>221</v>
      </c>
    </row>
    <row r="45" spans="1:15" ht="15">
      <c r="A45" s="52">
        <v>28</v>
      </c>
      <c r="B45" s="109" t="s">
        <v>10</v>
      </c>
      <c r="C45" s="27" t="s">
        <v>117</v>
      </c>
      <c r="D45" s="29" t="s">
        <v>118</v>
      </c>
      <c r="E45" s="114"/>
      <c r="F45" s="111" t="s">
        <v>18</v>
      </c>
      <c r="G45" s="30" t="s">
        <v>119</v>
      </c>
      <c r="H45" s="28" t="s">
        <v>120</v>
      </c>
      <c r="I45" s="111" t="s">
        <v>121</v>
      </c>
      <c r="J45" s="8">
        <v>545</v>
      </c>
      <c r="K45" s="9">
        <f t="shared" si="0"/>
        <v>643.1</v>
      </c>
      <c r="L45" s="58"/>
      <c r="M45" s="86">
        <v>4650078592349</v>
      </c>
      <c r="O45" s="83" t="s">
        <v>222</v>
      </c>
    </row>
    <row r="46" spans="1:15" ht="15.75" thickBot="1">
      <c r="A46" s="52">
        <v>29</v>
      </c>
      <c r="B46" s="125"/>
      <c r="C46" s="72" t="s">
        <v>122</v>
      </c>
      <c r="D46" s="32" t="s">
        <v>123</v>
      </c>
      <c r="E46" s="115"/>
      <c r="F46" s="128"/>
      <c r="G46" s="33" t="s">
        <v>124</v>
      </c>
      <c r="H46" s="31" t="s">
        <v>125</v>
      </c>
      <c r="I46" s="128"/>
      <c r="J46" s="8">
        <v>545</v>
      </c>
      <c r="K46" s="9">
        <f t="shared" si="0"/>
        <v>643.1</v>
      </c>
      <c r="L46" s="58"/>
      <c r="M46" s="86">
        <v>4650078592356</v>
      </c>
      <c r="O46" s="83" t="s">
        <v>223</v>
      </c>
    </row>
    <row r="47" spans="1:15" ht="11.25" thickBot="1">
      <c r="A47" s="53"/>
      <c r="B47" s="55"/>
      <c r="C47" s="48"/>
      <c r="D47" s="48"/>
      <c r="E47" s="48"/>
      <c r="F47" s="55"/>
      <c r="G47" s="47" t="s">
        <v>126</v>
      </c>
      <c r="H47" s="48"/>
      <c r="I47" s="48"/>
      <c r="J47" s="65"/>
      <c r="K47" s="65"/>
      <c r="L47" s="59"/>
      <c r="M47" s="59"/>
      <c r="O47" s="83"/>
    </row>
    <row r="48" spans="1:15" ht="10.5" customHeight="1">
      <c r="A48" s="51">
        <v>30</v>
      </c>
      <c r="B48" s="110" t="s">
        <v>10</v>
      </c>
      <c r="C48" s="41" t="s">
        <v>184</v>
      </c>
      <c r="D48" s="35" t="s">
        <v>185</v>
      </c>
      <c r="E48" s="114"/>
      <c r="F48" s="129" t="s">
        <v>18</v>
      </c>
      <c r="G48" s="38" t="s">
        <v>243</v>
      </c>
      <c r="H48" s="36" t="s">
        <v>129</v>
      </c>
      <c r="I48" s="36" t="s">
        <v>130</v>
      </c>
      <c r="J48" s="8">
        <v>2181</v>
      </c>
      <c r="K48" s="9">
        <f>J48*1.18</f>
        <v>2573.58</v>
      </c>
      <c r="L48" s="58"/>
      <c r="M48" s="86">
        <v>4650078592400</v>
      </c>
      <c r="O48" s="83" t="s">
        <v>224</v>
      </c>
    </row>
    <row r="49" spans="1:15" ht="10.5" customHeight="1">
      <c r="A49" s="51">
        <v>31</v>
      </c>
      <c r="B49" s="110"/>
      <c r="C49" s="41" t="s">
        <v>131</v>
      </c>
      <c r="D49" s="35" t="s">
        <v>132</v>
      </c>
      <c r="E49" s="114"/>
      <c r="F49" s="130"/>
      <c r="G49" s="38" t="s">
        <v>244</v>
      </c>
      <c r="H49" s="37" t="s">
        <v>133</v>
      </c>
      <c r="I49" s="36" t="s">
        <v>134</v>
      </c>
      <c r="J49" s="8">
        <v>1869</v>
      </c>
      <c r="K49" s="9">
        <f t="shared" si="0"/>
        <v>2205.42</v>
      </c>
      <c r="L49" s="58"/>
      <c r="M49" s="86">
        <v>4650078592424</v>
      </c>
      <c r="O49" s="83" t="s">
        <v>225</v>
      </c>
    </row>
    <row r="50" spans="1:15" ht="31.5">
      <c r="A50" s="51">
        <v>32</v>
      </c>
      <c r="B50" s="131" t="s">
        <v>11</v>
      </c>
      <c r="C50" s="41" t="s">
        <v>137</v>
      </c>
      <c r="D50" s="35" t="s">
        <v>138</v>
      </c>
      <c r="E50" s="114"/>
      <c r="F50" s="134" t="s">
        <v>42</v>
      </c>
      <c r="G50" s="38" t="s">
        <v>139</v>
      </c>
      <c r="H50" s="37" t="s">
        <v>51</v>
      </c>
      <c r="I50" s="37" t="s">
        <v>140</v>
      </c>
      <c r="J50" s="8">
        <v>437</v>
      </c>
      <c r="K50" s="9">
        <f t="shared" si="0"/>
        <v>515.66</v>
      </c>
      <c r="L50" s="58"/>
      <c r="M50" s="86">
        <v>4650078592448</v>
      </c>
      <c r="O50" s="83" t="s">
        <v>226</v>
      </c>
    </row>
    <row r="51" spans="1:15" ht="31.5">
      <c r="A51" s="51">
        <v>33</v>
      </c>
      <c r="B51" s="132"/>
      <c r="C51" s="41" t="s">
        <v>141</v>
      </c>
      <c r="D51" s="35" t="s">
        <v>142</v>
      </c>
      <c r="E51" s="114"/>
      <c r="F51" s="126"/>
      <c r="G51" s="38" t="s">
        <v>143</v>
      </c>
      <c r="H51" s="37" t="s">
        <v>51</v>
      </c>
      <c r="I51" s="37" t="s">
        <v>144</v>
      </c>
      <c r="J51" s="8">
        <v>611</v>
      </c>
      <c r="K51" s="9">
        <f t="shared" si="0"/>
        <v>720.98</v>
      </c>
      <c r="L51" s="58"/>
      <c r="M51" s="86">
        <v>4650078592455</v>
      </c>
      <c r="O51" s="83" t="s">
        <v>227</v>
      </c>
    </row>
    <row r="52" spans="1:15" ht="15">
      <c r="A52" s="51">
        <v>34</v>
      </c>
      <c r="B52" s="132"/>
      <c r="C52" s="41" t="s">
        <v>145</v>
      </c>
      <c r="D52" s="35" t="s">
        <v>146</v>
      </c>
      <c r="E52" s="114"/>
      <c r="F52" s="126"/>
      <c r="G52" s="38" t="s">
        <v>147</v>
      </c>
      <c r="H52" s="37" t="s">
        <v>74</v>
      </c>
      <c r="I52" s="126" t="s">
        <v>4</v>
      </c>
      <c r="J52" s="8">
        <v>496</v>
      </c>
      <c r="K52" s="9">
        <f t="shared" si="0"/>
        <v>585.28</v>
      </c>
      <c r="L52" s="58"/>
      <c r="M52" s="86">
        <v>4650078592462</v>
      </c>
      <c r="O52" s="83" t="s">
        <v>228</v>
      </c>
    </row>
    <row r="53" spans="1:15" ht="15">
      <c r="A53" s="51">
        <v>35</v>
      </c>
      <c r="B53" s="132"/>
      <c r="C53" s="41" t="s">
        <v>148</v>
      </c>
      <c r="D53" s="35" t="s">
        <v>149</v>
      </c>
      <c r="E53" s="114"/>
      <c r="F53" s="126"/>
      <c r="G53" s="38" t="s">
        <v>150</v>
      </c>
      <c r="H53" s="37" t="s">
        <v>74</v>
      </c>
      <c r="I53" s="126"/>
      <c r="J53" s="8">
        <v>752</v>
      </c>
      <c r="K53" s="9">
        <f>J53*1.18</f>
        <v>887.3599999999999</v>
      </c>
      <c r="L53" s="58"/>
      <c r="M53" s="86">
        <v>4650078592479</v>
      </c>
      <c r="O53" s="83" t="s">
        <v>229</v>
      </c>
    </row>
    <row r="54" spans="1:15" ht="63.75" thickBot="1">
      <c r="A54" s="51">
        <v>36</v>
      </c>
      <c r="B54" s="133"/>
      <c r="C54" s="74" t="s">
        <v>151</v>
      </c>
      <c r="D54" s="39" t="s">
        <v>152</v>
      </c>
      <c r="E54" s="115"/>
      <c r="F54" s="135"/>
      <c r="G54" s="40" t="s">
        <v>153</v>
      </c>
      <c r="H54" s="36" t="s">
        <v>74</v>
      </c>
      <c r="I54" s="36" t="s">
        <v>154</v>
      </c>
      <c r="J54" s="8">
        <v>611</v>
      </c>
      <c r="K54" s="9">
        <f t="shared" si="0"/>
        <v>720.98</v>
      </c>
      <c r="L54" s="58"/>
      <c r="M54" s="86">
        <v>4650078592493</v>
      </c>
      <c r="O54" s="83" t="s">
        <v>230</v>
      </c>
    </row>
    <row r="55" spans="1:15" ht="11.25" thickBot="1">
      <c r="A55" s="54"/>
      <c r="B55" s="56"/>
      <c r="C55" s="44"/>
      <c r="D55" s="44"/>
      <c r="E55" s="44"/>
      <c r="F55" s="56"/>
      <c r="G55" s="45" t="s">
        <v>155</v>
      </c>
      <c r="H55" s="44"/>
      <c r="I55" s="44"/>
      <c r="J55" s="66"/>
      <c r="K55" s="66"/>
      <c r="L55" s="57"/>
      <c r="M55" s="57"/>
      <c r="O55" s="83"/>
    </row>
    <row r="56" spans="1:15" ht="15">
      <c r="A56" s="51">
        <v>37</v>
      </c>
      <c r="B56" s="142" t="s">
        <v>10</v>
      </c>
      <c r="C56" s="73" t="s">
        <v>190</v>
      </c>
      <c r="D56" s="35" t="s">
        <v>186</v>
      </c>
      <c r="E56" s="143"/>
      <c r="F56" s="144" t="s">
        <v>10</v>
      </c>
      <c r="G56" s="38" t="s">
        <v>190</v>
      </c>
      <c r="H56" s="37" t="s">
        <v>120</v>
      </c>
      <c r="I56" s="134" t="s">
        <v>8</v>
      </c>
      <c r="J56" s="8">
        <v>1027</v>
      </c>
      <c r="K56" s="9">
        <f>J56*1.18</f>
        <v>1211.86</v>
      </c>
      <c r="L56" s="58"/>
      <c r="M56" s="86">
        <v>4650078592509</v>
      </c>
      <c r="O56" s="83" t="s">
        <v>231</v>
      </c>
    </row>
    <row r="57" spans="1:15" ht="21">
      <c r="A57" s="51">
        <v>38</v>
      </c>
      <c r="B57" s="132"/>
      <c r="C57" s="73" t="s">
        <v>188</v>
      </c>
      <c r="D57" s="35" t="s">
        <v>189</v>
      </c>
      <c r="E57" s="114"/>
      <c r="F57" s="126"/>
      <c r="G57" s="38" t="s">
        <v>188</v>
      </c>
      <c r="H57" s="37" t="s">
        <v>127</v>
      </c>
      <c r="I57" s="126"/>
      <c r="J57" s="8">
        <v>1027</v>
      </c>
      <c r="K57" s="9">
        <f>J57*1.18</f>
        <v>1211.86</v>
      </c>
      <c r="L57" s="58"/>
      <c r="M57" s="86">
        <v>4650078592516</v>
      </c>
      <c r="O57" s="83" t="s">
        <v>232</v>
      </c>
    </row>
    <row r="58" spans="1:15" ht="21">
      <c r="A58" s="51">
        <v>39</v>
      </c>
      <c r="B58" s="132"/>
      <c r="C58" s="75" t="s">
        <v>191</v>
      </c>
      <c r="D58" s="35" t="s">
        <v>187</v>
      </c>
      <c r="E58" s="114"/>
      <c r="F58" s="126"/>
      <c r="G58" s="38" t="s">
        <v>191</v>
      </c>
      <c r="H58" s="37" t="s">
        <v>128</v>
      </c>
      <c r="I58" s="140"/>
      <c r="J58" s="8">
        <v>1027</v>
      </c>
      <c r="K58" s="9">
        <f>J58*1.18</f>
        <v>1211.86</v>
      </c>
      <c r="L58" s="58"/>
      <c r="M58" s="86">
        <v>4650078592523</v>
      </c>
      <c r="O58" s="83" t="s">
        <v>233</v>
      </c>
    </row>
    <row r="59" spans="1:15" ht="21">
      <c r="A59" s="51">
        <v>40</v>
      </c>
      <c r="B59" s="132"/>
      <c r="C59" s="41" t="s">
        <v>156</v>
      </c>
      <c r="D59" s="35" t="s">
        <v>157</v>
      </c>
      <c r="E59" s="114"/>
      <c r="F59" s="126"/>
      <c r="G59" s="38" t="s">
        <v>248</v>
      </c>
      <c r="H59" s="37" t="s">
        <v>135</v>
      </c>
      <c r="I59" s="134" t="s">
        <v>3</v>
      </c>
      <c r="J59" s="8">
        <v>1159</v>
      </c>
      <c r="K59" s="9">
        <f aca="true" t="shared" si="2" ref="K59:K68">J59*1.18</f>
        <v>1367.62</v>
      </c>
      <c r="L59" s="58"/>
      <c r="M59" s="86">
        <v>4650078592547</v>
      </c>
      <c r="O59" s="83" t="s">
        <v>234</v>
      </c>
    </row>
    <row r="60" spans="1:15" ht="21">
      <c r="A60" s="51">
        <v>41</v>
      </c>
      <c r="B60" s="132"/>
      <c r="C60" s="41" t="s">
        <v>158</v>
      </c>
      <c r="D60" s="35" t="s">
        <v>159</v>
      </c>
      <c r="E60" s="114"/>
      <c r="F60" s="126"/>
      <c r="G60" s="38" t="s">
        <v>249</v>
      </c>
      <c r="H60" s="37" t="s">
        <v>136</v>
      </c>
      <c r="I60" s="126"/>
      <c r="J60" s="8">
        <v>1089</v>
      </c>
      <c r="K60" s="9">
        <f t="shared" si="2"/>
        <v>1285.02</v>
      </c>
      <c r="L60" s="58"/>
      <c r="M60" s="86">
        <v>4650078592554</v>
      </c>
      <c r="O60" s="83" t="s">
        <v>235</v>
      </c>
    </row>
    <row r="61" spans="1:15" ht="15">
      <c r="A61" s="91">
        <v>42</v>
      </c>
      <c r="B61" s="132"/>
      <c r="C61" s="74" t="s">
        <v>192</v>
      </c>
      <c r="D61" s="39" t="s">
        <v>160</v>
      </c>
      <c r="E61" s="114"/>
      <c r="F61" s="126"/>
      <c r="G61" s="40" t="s">
        <v>192</v>
      </c>
      <c r="H61" s="36" t="s">
        <v>133</v>
      </c>
      <c r="I61" s="126"/>
      <c r="J61" s="8">
        <v>1159</v>
      </c>
      <c r="K61" s="9">
        <f t="shared" si="2"/>
        <v>1367.62</v>
      </c>
      <c r="L61" s="58"/>
      <c r="M61" s="97">
        <v>4650078592561</v>
      </c>
      <c r="O61" s="83" t="s">
        <v>236</v>
      </c>
    </row>
    <row r="62" spans="1:15" ht="21.75" thickBot="1">
      <c r="A62" s="98">
        <v>43</v>
      </c>
      <c r="B62" s="133"/>
      <c r="C62" s="101" t="s">
        <v>246</v>
      </c>
      <c r="D62" s="36" t="s">
        <v>247</v>
      </c>
      <c r="E62" s="115"/>
      <c r="F62" s="135"/>
      <c r="G62" s="40" t="s">
        <v>246</v>
      </c>
      <c r="H62" s="36" t="s">
        <v>135</v>
      </c>
      <c r="I62" s="135"/>
      <c r="J62" s="8">
        <v>1159</v>
      </c>
      <c r="K62" s="9">
        <f>J62*1.18</f>
        <v>1367.62</v>
      </c>
      <c r="L62" s="99"/>
      <c r="M62" s="100">
        <v>4650078595593</v>
      </c>
      <c r="O62" s="83"/>
    </row>
    <row r="63" spans="1:15" ht="11.25" thickBot="1">
      <c r="A63" s="49"/>
      <c r="B63" s="55"/>
      <c r="C63" s="46"/>
      <c r="D63" s="46"/>
      <c r="E63" s="46"/>
      <c r="F63" s="55"/>
      <c r="G63" s="47" t="s">
        <v>161</v>
      </c>
      <c r="H63" s="46"/>
      <c r="I63" s="46"/>
      <c r="J63" s="64"/>
      <c r="K63" s="64"/>
      <c r="L63" s="57"/>
      <c r="M63" s="57"/>
      <c r="O63" s="83"/>
    </row>
    <row r="64" spans="1:15" ht="15.75" thickBot="1">
      <c r="A64" s="50">
        <v>44</v>
      </c>
      <c r="B64" s="79" t="s">
        <v>10</v>
      </c>
      <c r="C64" s="25" t="s">
        <v>162</v>
      </c>
      <c r="D64" s="34" t="s">
        <v>163</v>
      </c>
      <c r="E64" s="77"/>
      <c r="F64" s="78" t="s">
        <v>18</v>
      </c>
      <c r="G64" s="42" t="s">
        <v>164</v>
      </c>
      <c r="H64" s="43" t="s">
        <v>165</v>
      </c>
      <c r="I64" s="80" t="s">
        <v>166</v>
      </c>
      <c r="J64" s="8">
        <v>374</v>
      </c>
      <c r="K64" s="9">
        <f t="shared" si="2"/>
        <v>441.32</v>
      </c>
      <c r="L64" s="58"/>
      <c r="M64" s="86">
        <v>4650078592592</v>
      </c>
      <c r="N64" s="102" t="s">
        <v>250</v>
      </c>
      <c r="O64" s="83" t="s">
        <v>237</v>
      </c>
    </row>
    <row r="65" spans="1:15" ht="11.25" thickBot="1">
      <c r="A65" s="54"/>
      <c r="B65" s="56"/>
      <c r="C65" s="44"/>
      <c r="D65" s="44"/>
      <c r="E65" s="44"/>
      <c r="F65" s="56"/>
      <c r="G65" s="45" t="s">
        <v>167</v>
      </c>
      <c r="H65" s="44"/>
      <c r="I65" s="44"/>
      <c r="J65" s="66"/>
      <c r="K65" s="66"/>
      <c r="L65" s="57"/>
      <c r="M65" s="57"/>
      <c r="O65" s="83"/>
    </row>
    <row r="66" spans="1:15" ht="15">
      <c r="A66" s="92">
        <v>45</v>
      </c>
      <c r="B66" s="132" t="s">
        <v>103</v>
      </c>
      <c r="C66" s="93" t="s">
        <v>168</v>
      </c>
      <c r="D66" s="84" t="s">
        <v>169</v>
      </c>
      <c r="E66" s="141"/>
      <c r="F66" s="126"/>
      <c r="G66" s="84" t="s">
        <v>170</v>
      </c>
      <c r="H66" s="85" t="s">
        <v>171</v>
      </c>
      <c r="I66" s="136" t="s">
        <v>172</v>
      </c>
      <c r="J66" s="6">
        <v>81</v>
      </c>
      <c r="K66" s="94">
        <f t="shared" si="2"/>
        <v>95.58</v>
      </c>
      <c r="L66" s="95"/>
      <c r="M66" s="96">
        <v>4650078592660</v>
      </c>
      <c r="O66" s="83" t="s">
        <v>238</v>
      </c>
    </row>
    <row r="67" spans="1:15" ht="15">
      <c r="A67" s="60">
        <f>A66+1</f>
        <v>46</v>
      </c>
      <c r="B67" s="132"/>
      <c r="C67" s="76" t="s">
        <v>173</v>
      </c>
      <c r="D67" s="61" t="s">
        <v>174</v>
      </c>
      <c r="E67" s="141"/>
      <c r="F67" s="126"/>
      <c r="G67" s="61" t="s">
        <v>175</v>
      </c>
      <c r="H67" s="37" t="s">
        <v>171</v>
      </c>
      <c r="I67" s="136"/>
      <c r="J67" s="7">
        <v>109</v>
      </c>
      <c r="K67" s="67">
        <f t="shared" si="2"/>
        <v>128.62</v>
      </c>
      <c r="L67" s="62"/>
      <c r="M67" s="86">
        <v>4650078592677</v>
      </c>
      <c r="O67" s="83" t="s">
        <v>239</v>
      </c>
    </row>
    <row r="68" spans="1:15" ht="15">
      <c r="A68" s="60">
        <f>A67+1</f>
        <v>47</v>
      </c>
      <c r="B68" s="132"/>
      <c r="C68" s="76" t="s">
        <v>176</v>
      </c>
      <c r="D68" s="61" t="s">
        <v>177</v>
      </c>
      <c r="E68" s="141"/>
      <c r="F68" s="126"/>
      <c r="G68" s="61" t="s">
        <v>178</v>
      </c>
      <c r="H68" s="37" t="s">
        <v>171</v>
      </c>
      <c r="I68" s="136"/>
      <c r="J68" s="7">
        <v>81</v>
      </c>
      <c r="K68" s="67">
        <f t="shared" si="2"/>
        <v>95.58</v>
      </c>
      <c r="L68" s="62"/>
      <c r="M68" s="86">
        <v>4650078592684</v>
      </c>
      <c r="O68" s="83" t="s">
        <v>240</v>
      </c>
    </row>
    <row r="69" spans="1:15" ht="15">
      <c r="A69" s="60">
        <f>A68+1</f>
        <v>48</v>
      </c>
      <c r="B69" s="132"/>
      <c r="C69" s="76" t="s">
        <v>179</v>
      </c>
      <c r="D69" s="61" t="s">
        <v>180</v>
      </c>
      <c r="E69" s="141"/>
      <c r="F69" s="126"/>
      <c r="G69" s="61" t="s">
        <v>181</v>
      </c>
      <c r="H69" s="37" t="s">
        <v>171</v>
      </c>
      <c r="I69" s="137"/>
      <c r="J69" s="7">
        <v>109</v>
      </c>
      <c r="K69" s="67">
        <f>J69*1.18</f>
        <v>128.62</v>
      </c>
      <c r="L69" s="62"/>
      <c r="M69" s="86">
        <v>4650078592691</v>
      </c>
      <c r="O69" s="83" t="s">
        <v>241</v>
      </c>
    </row>
    <row r="70" spans="1:13" ht="15.75" thickBot="1">
      <c r="A70" s="138" t="s">
        <v>182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63">
        <f>SUM(L18:L69)</f>
        <v>0</v>
      </c>
      <c r="M70" s="90"/>
    </row>
  </sheetData>
  <sheetProtection/>
  <mergeCells count="47">
    <mergeCell ref="I66:I69"/>
    <mergeCell ref="A70:K70"/>
    <mergeCell ref="I56:I58"/>
    <mergeCell ref="B66:B69"/>
    <mergeCell ref="E66:E69"/>
    <mergeCell ref="F66:F69"/>
    <mergeCell ref="B56:B62"/>
    <mergeCell ref="E56:E62"/>
    <mergeCell ref="F56:F62"/>
    <mergeCell ref="I59:I62"/>
    <mergeCell ref="M16:M17"/>
    <mergeCell ref="I42:I44"/>
    <mergeCell ref="B45:B46"/>
    <mergeCell ref="F45:F46"/>
    <mergeCell ref="I45:I46"/>
    <mergeCell ref="F48:F49"/>
    <mergeCell ref="B48:B49"/>
    <mergeCell ref="E48:E54"/>
    <mergeCell ref="B50:B54"/>
    <mergeCell ref="F50:F54"/>
    <mergeCell ref="I16:I17"/>
    <mergeCell ref="I52:I53"/>
    <mergeCell ref="B19:B24"/>
    <mergeCell ref="E19:E40"/>
    <mergeCell ref="F19:F24"/>
    <mergeCell ref="B42:B44"/>
    <mergeCell ref="F42:F44"/>
    <mergeCell ref="B26:B32"/>
    <mergeCell ref="F26:F32"/>
    <mergeCell ref="F39:F40"/>
    <mergeCell ref="E42:E46"/>
    <mergeCell ref="A16:A17"/>
    <mergeCell ref="B16:D16"/>
    <mergeCell ref="E16:E17"/>
    <mergeCell ref="F16:G16"/>
    <mergeCell ref="H16:H17"/>
    <mergeCell ref="B39:B40"/>
    <mergeCell ref="L16:L17"/>
    <mergeCell ref="J16:J17"/>
    <mergeCell ref="K16:K17"/>
    <mergeCell ref="B33:B38"/>
    <mergeCell ref="F33:F38"/>
    <mergeCell ref="I33:I35"/>
    <mergeCell ref="I36:I38"/>
    <mergeCell ref="I19:I21"/>
    <mergeCell ref="I22:I24"/>
    <mergeCell ref="I28:I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lcsa</cp:lastModifiedBy>
  <cp:lastPrinted>2013-09-23T05:15:00Z</cp:lastPrinted>
  <dcterms:created xsi:type="dcterms:W3CDTF">2011-11-22T12:25:08Z</dcterms:created>
  <dcterms:modified xsi:type="dcterms:W3CDTF">2018-06-18T12:32:57Z</dcterms:modified>
  <cp:category/>
  <cp:version/>
  <cp:contentType/>
  <cp:contentStatus/>
</cp:coreProperties>
</file>